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codeName="ThisWorkbook" defaultThemeVersion="124226"/>
  <mc:AlternateContent xmlns:mc="http://schemas.openxmlformats.org/markup-compatibility/2006">
    <mc:Choice Requires="x15">
      <x15ac:absPath xmlns:x15ac="http://schemas.microsoft.com/office/spreadsheetml/2010/11/ac" url="C:\Users\FAboussleman\Desktop\41401d\"/>
    </mc:Choice>
  </mc:AlternateContent>
  <xr:revisionPtr revIDLastSave="0" documentId="13_ncr:1_{183E0D60-19BD-4428-B94D-48B040CC7FA2}" xr6:coauthVersionLast="47" xr6:coauthVersionMax="47" xr10:uidLastSave="{00000000-0000-0000-0000-000000000000}"/>
  <bookViews>
    <workbookView xWindow="-120" yWindow="-120" windowWidth="29040" windowHeight="15840" tabRatio="853" activeTab="1" xr2:uid="{00000000-000D-0000-FFFF-FFFF00000000}"/>
  </bookViews>
  <sheets>
    <sheet name="Instructions " sheetId="13" r:id="rId1"/>
    <sheet name="a. Summary and Budget Narrtive" sheetId="1" r:id="rId2"/>
    <sheet name="b. Personnel" sheetId="2" r:id="rId3"/>
    <sheet name="c. Fringe" sheetId="3" r:id="rId4"/>
    <sheet name="d. Travel" sheetId="4" r:id="rId5"/>
    <sheet name="e. Equipment" sheetId="5" r:id="rId6"/>
    <sheet name="f. Supplies &amp; Materials" sheetId="6" r:id="rId7"/>
    <sheet name="g. Contractual" sheetId="7" r:id="rId8"/>
    <sheet name="h. Construction" sheetId="8" r:id="rId9"/>
    <sheet name="i. Other" sheetId="9" r:id="rId10"/>
    <sheet name="j. Indirect" sheetId="10" r:id="rId11"/>
    <sheet name="k. Cost Match" sheetId="11" r:id="rId12"/>
  </sheets>
  <definedNames>
    <definedName name="_xlnm.Print_Titles" localSheetId="2">'b. Personnel'!$6:$7</definedName>
    <definedName name="_xlnm.Print_Titles" localSheetId="4">'d. Travel'!$5:$5</definedName>
    <definedName name="_xlnm.Print_Titles" localSheetId="5">'e. Equipment'!$5:$5</definedName>
    <definedName name="_xlnm.Print_Titles" localSheetId="6">'f. Supplies &amp; Materials'!$5:$5</definedName>
    <definedName name="_xlnm.Print_Titles" localSheetId="7">'g. Contractual'!$5:$5</definedName>
    <definedName name="_xlnm.Print_Titles" localSheetId="8">'h. Construction'!$7:$7</definedName>
    <definedName name="_xlnm.Print_Titles" localSheetId="9">'i. Other'!$5:$5</definedName>
    <definedName name="_xlnm.Print_Titles" localSheetId="11">'k. Cost Match'!$5:$5</definedName>
    <definedName name="Text156" localSheetId="11">'k. Cost Match'!#REF!</definedName>
    <definedName name="Text157" localSheetId="11">'k. Cost Match'!#REF!</definedName>
    <definedName name="Text158" localSheetId="11">'k. Cost Match'!#REF!</definedName>
    <definedName name="Z_5BEC5FDE_32D0_42EF_8D2A_06DCBD4F05CC_.wvu.Cols" localSheetId="10" hidden="1">'j. Indirect'!$E:$F</definedName>
    <definedName name="Z_5BEC5FDE_32D0_42EF_8D2A_06DCBD4F05CC_.wvu.PrintArea" localSheetId="2" hidden="1">'b. Personnel'!$A$1:$F$37</definedName>
    <definedName name="Z_5BEC5FDE_32D0_42EF_8D2A_06DCBD4F05CC_.wvu.PrintArea" localSheetId="3" hidden="1">'c. Fringe'!$A$1:$D$21</definedName>
    <definedName name="Z_5BEC5FDE_32D0_42EF_8D2A_06DCBD4F05CC_.wvu.PrintArea" localSheetId="7" hidden="1">'g. Contractual'!$B$1:$D$30</definedName>
    <definedName name="Z_5BEC5FDE_32D0_42EF_8D2A_06DCBD4F05CC_.wvu.PrintArea" localSheetId="8" hidden="1">'h. Construction'!$B$1:$E$16</definedName>
    <definedName name="Z_5BEC5FDE_32D0_42EF_8D2A_06DCBD4F05CC_.wvu.PrintArea" localSheetId="9" hidden="1">'i. Other'!$B$1:$E$15</definedName>
    <definedName name="Z_5BEC5FDE_32D0_42EF_8D2A_06DCBD4F05CC_.wvu.PrintArea" localSheetId="10" hidden="1">'j. Indirect'!$A$1:$D$25</definedName>
    <definedName name="Z_5BEC5FDE_32D0_42EF_8D2A_06DCBD4F05CC_.wvu.PrintArea" localSheetId="11" hidden="1">'k. Cost Match'!$A$1:$D$20</definedName>
    <definedName name="Z_5BEC5FDE_32D0_42EF_8D2A_06DCBD4F05CC_.wvu.PrintTitles" localSheetId="2" hidden="1">'b. Personnel'!$6:$7</definedName>
    <definedName name="Z_5BEC5FDE_32D0_42EF_8D2A_06DCBD4F05CC_.wvu.PrintTitles" localSheetId="4" hidden="1">'d. Travel'!$5:$5</definedName>
    <definedName name="Z_5BEC5FDE_32D0_42EF_8D2A_06DCBD4F05CC_.wvu.PrintTitles" localSheetId="5" hidden="1">'e. Equipment'!$5:$5</definedName>
    <definedName name="Z_5BEC5FDE_32D0_42EF_8D2A_06DCBD4F05CC_.wvu.PrintTitles" localSheetId="6" hidden="1">'f. Supplies &amp; Materials'!$5:$5</definedName>
    <definedName name="Z_5BEC5FDE_32D0_42EF_8D2A_06DCBD4F05CC_.wvu.PrintTitles" localSheetId="7" hidden="1">'g. Contractual'!$5:$5</definedName>
    <definedName name="Z_5BEC5FDE_32D0_42EF_8D2A_06DCBD4F05CC_.wvu.PrintTitles" localSheetId="8" hidden="1">'h. Construction'!$7:$7</definedName>
    <definedName name="Z_5BEC5FDE_32D0_42EF_8D2A_06DCBD4F05CC_.wvu.PrintTitles" localSheetId="9" hidden="1">'i. Other'!$5:$5</definedName>
    <definedName name="Z_5BEC5FDE_32D0_42EF_8D2A_06DCBD4F05CC_.wvu.PrintTitles" localSheetId="11" hidden="1">'k. Cost Match'!$5:$5</definedName>
    <definedName name="Z_6588CF8C_0BB8_4786_9A46_0A2D10254132_.wvu.Cols" localSheetId="10" hidden="1">'j. Indirect'!$E:$F</definedName>
    <definedName name="Z_6588CF8C_0BB8_4786_9A46_0A2D10254132_.wvu.PrintArea" localSheetId="2" hidden="1">'b. Personnel'!$A$1:$F$37</definedName>
    <definedName name="Z_6588CF8C_0BB8_4786_9A46_0A2D10254132_.wvu.PrintArea" localSheetId="3" hidden="1">'c. Fringe'!$A$1:$D$21</definedName>
    <definedName name="Z_6588CF8C_0BB8_4786_9A46_0A2D10254132_.wvu.PrintArea" localSheetId="7" hidden="1">'g. Contractual'!$B$1:$D$30</definedName>
    <definedName name="Z_6588CF8C_0BB8_4786_9A46_0A2D10254132_.wvu.PrintArea" localSheetId="8" hidden="1">'h. Construction'!$B$1:$E$16</definedName>
    <definedName name="Z_6588CF8C_0BB8_4786_9A46_0A2D10254132_.wvu.PrintArea" localSheetId="9" hidden="1">'i. Other'!$B$1:$E$15</definedName>
    <definedName name="Z_6588CF8C_0BB8_4786_9A46_0A2D10254132_.wvu.PrintArea" localSheetId="10" hidden="1">'j. Indirect'!$A$1:$D$25</definedName>
    <definedName name="Z_6588CF8C_0BB8_4786_9A46_0A2D10254132_.wvu.PrintArea" localSheetId="11" hidden="1">'k. Cost Match'!$A$1:$D$20</definedName>
    <definedName name="Z_6588CF8C_0BB8_4786_9A46_0A2D10254132_.wvu.PrintTitles" localSheetId="2" hidden="1">'b. Personnel'!$6:$7</definedName>
    <definedName name="Z_6588CF8C_0BB8_4786_9A46_0A2D10254132_.wvu.PrintTitles" localSheetId="4" hidden="1">'d. Travel'!$5:$5</definedName>
    <definedName name="Z_6588CF8C_0BB8_4786_9A46_0A2D10254132_.wvu.PrintTitles" localSheetId="5" hidden="1">'e. Equipment'!$5:$5</definedName>
    <definedName name="Z_6588CF8C_0BB8_4786_9A46_0A2D10254132_.wvu.PrintTitles" localSheetId="6" hidden="1">'f. Supplies &amp; Materials'!$5:$5</definedName>
    <definedName name="Z_6588CF8C_0BB8_4786_9A46_0A2D10254132_.wvu.PrintTitles" localSheetId="7" hidden="1">'g. Contractual'!$5:$5</definedName>
    <definedName name="Z_6588CF8C_0BB8_4786_9A46_0A2D10254132_.wvu.PrintTitles" localSheetId="8" hidden="1">'h. Construction'!$7:$7</definedName>
    <definedName name="Z_6588CF8C_0BB8_4786_9A46_0A2D10254132_.wvu.PrintTitles" localSheetId="9" hidden="1">'i. Other'!$5:$5</definedName>
    <definedName name="Z_6588CF8C_0BB8_4786_9A46_0A2D10254132_.wvu.PrintTitles" localSheetId="11" hidden="1">'k. Cost Match'!$5:$5</definedName>
    <definedName name="Z_712CE29F_EFCA_4968_A7C5_599F87319D6A_.wvu.Cols" localSheetId="10" hidden="1">'j. Indirect'!$E:$F</definedName>
    <definedName name="Z_712CE29F_EFCA_4968_A7C5_599F87319D6A_.wvu.PrintArea" localSheetId="2" hidden="1">'b. Personnel'!$A$1:$F$37</definedName>
    <definedName name="Z_712CE29F_EFCA_4968_A7C5_599F87319D6A_.wvu.PrintArea" localSheetId="3" hidden="1">'c. Fringe'!$A$1:$D$21</definedName>
    <definedName name="Z_712CE29F_EFCA_4968_A7C5_599F87319D6A_.wvu.PrintArea" localSheetId="7" hidden="1">'g. Contractual'!$B$1:$D$30</definedName>
    <definedName name="Z_712CE29F_EFCA_4968_A7C5_599F87319D6A_.wvu.PrintArea" localSheetId="8" hidden="1">'h. Construction'!$B$1:$E$16</definedName>
    <definedName name="Z_712CE29F_EFCA_4968_A7C5_599F87319D6A_.wvu.PrintArea" localSheetId="9" hidden="1">'i. Other'!$B$1:$E$15</definedName>
    <definedName name="Z_712CE29F_EFCA_4968_A7C5_599F87319D6A_.wvu.PrintArea" localSheetId="10" hidden="1">'j. Indirect'!$A$1:$D$25</definedName>
    <definedName name="Z_712CE29F_EFCA_4968_A7C5_599F87319D6A_.wvu.PrintArea" localSheetId="11" hidden="1">'k. Cost Match'!$A$1:$D$20</definedName>
    <definedName name="Z_712CE29F_EFCA_4968_A7C5_599F87319D6A_.wvu.PrintTitles" localSheetId="2" hidden="1">'b. Personnel'!$6:$7</definedName>
    <definedName name="Z_712CE29F_EFCA_4968_A7C5_599F87319D6A_.wvu.PrintTitles" localSheetId="4" hidden="1">'d. Travel'!$5:$5</definedName>
    <definedName name="Z_712CE29F_EFCA_4968_A7C5_599F87319D6A_.wvu.PrintTitles" localSheetId="5" hidden="1">'e. Equipment'!$5:$5</definedName>
    <definedName name="Z_712CE29F_EFCA_4968_A7C5_599F87319D6A_.wvu.PrintTitles" localSheetId="6" hidden="1">'f. Supplies &amp; Materials'!$5:$5</definedName>
    <definedName name="Z_712CE29F_EFCA_4968_A7C5_599F87319D6A_.wvu.PrintTitles" localSheetId="7" hidden="1">'g. Contractual'!$5:$5</definedName>
    <definedName name="Z_712CE29F_EFCA_4968_A7C5_599F87319D6A_.wvu.PrintTitles" localSheetId="8" hidden="1">'h. Construction'!$7:$7</definedName>
    <definedName name="Z_712CE29F_EFCA_4968_A7C5_599F87319D6A_.wvu.PrintTitles" localSheetId="9" hidden="1">'i. Other'!$5:$5</definedName>
    <definedName name="Z_712CE29F_EFCA_4968_A7C5_599F87319D6A_.wvu.PrintTitles" localSheetId="11" hidden="1">'k. Cost Match'!$5:$5</definedName>
    <definedName name="Z_BF352FCE_C1BE_4B84_9561_6030FEF6A15F_.wvu.Cols" localSheetId="10" hidden="1">'j. Indirect'!$E:$F</definedName>
    <definedName name="Z_BF352FCE_C1BE_4B84_9561_6030FEF6A15F_.wvu.PrintArea" localSheetId="2" hidden="1">'b. Personnel'!$A$1:$F$37</definedName>
    <definedName name="Z_BF352FCE_C1BE_4B84_9561_6030FEF6A15F_.wvu.PrintArea" localSheetId="3" hidden="1">'c. Fringe'!$A$1:$D$21</definedName>
    <definedName name="Z_BF352FCE_C1BE_4B84_9561_6030FEF6A15F_.wvu.PrintTitles" localSheetId="2" hidden="1">'b. Personnel'!$6:$7</definedName>
    <definedName name="Z_BF352FCE_C1BE_4B84_9561_6030FEF6A15F_.wvu.PrintTitles" localSheetId="4" hidden="1">'d. Travel'!$5:$5</definedName>
    <definedName name="Z_BF352FCE_C1BE_4B84_9561_6030FEF6A15F_.wvu.PrintTitles" localSheetId="5" hidden="1">'e. Equipment'!$5:$5</definedName>
    <definedName name="Z_BF352FCE_C1BE_4B84_9561_6030FEF6A15F_.wvu.PrintTitles" localSheetId="6" hidden="1">'f. Supplies &amp; Materials'!$5:$5</definedName>
    <definedName name="Z_BF352FCE_C1BE_4B84_9561_6030FEF6A15F_.wvu.PrintTitles" localSheetId="7" hidden="1">'g. Contractual'!$5:$5</definedName>
    <definedName name="Z_BF352FCE_C1BE_4B84_9561_6030FEF6A15F_.wvu.PrintTitles" localSheetId="8" hidden="1">'h. Construction'!$7:$7</definedName>
    <definedName name="Z_BF352FCE_C1BE_4B84_9561_6030FEF6A15F_.wvu.PrintTitles" localSheetId="9" hidden="1">'i. Other'!$5:$5</definedName>
    <definedName name="Z_BF352FCE_C1BE_4B84_9561_6030FEF6A15F_.wvu.PrintTitles" localSheetId="11" hidden="1">'k. Cost Match'!$5:$5</definedName>
    <definedName name="Z_D5CEF8EB_A9A7_4458_BF65_8F18E34CBA87_.wvu.Cols" localSheetId="10" hidden="1">'j. Indirect'!$E:$F</definedName>
    <definedName name="Z_D5CEF8EB_A9A7_4458_BF65_8F18E34CBA87_.wvu.PrintArea" localSheetId="2" hidden="1">'b. Personnel'!$A$1:$F$37</definedName>
    <definedName name="Z_D5CEF8EB_A9A7_4458_BF65_8F18E34CBA87_.wvu.PrintArea" localSheetId="3" hidden="1">'c. Fringe'!$A$1:$D$21</definedName>
    <definedName name="Z_D5CEF8EB_A9A7_4458_BF65_8F18E34CBA87_.wvu.PrintArea" localSheetId="7" hidden="1">'g. Contractual'!$B$1:$D$30</definedName>
    <definedName name="Z_D5CEF8EB_A9A7_4458_BF65_8F18E34CBA87_.wvu.PrintArea" localSheetId="8" hidden="1">'h. Construction'!$B$1:$E$16</definedName>
    <definedName name="Z_D5CEF8EB_A9A7_4458_BF65_8F18E34CBA87_.wvu.PrintArea" localSheetId="9" hidden="1">'i. Other'!$B$1:$E$15</definedName>
    <definedName name="Z_D5CEF8EB_A9A7_4458_BF65_8F18E34CBA87_.wvu.PrintArea" localSheetId="10" hidden="1">'j. Indirect'!$A$1:$D$25</definedName>
    <definedName name="Z_D5CEF8EB_A9A7_4458_BF65_8F18E34CBA87_.wvu.PrintArea" localSheetId="11" hidden="1">'k. Cost Match'!$A$1:$D$20</definedName>
    <definedName name="Z_D5CEF8EB_A9A7_4458_BF65_8F18E34CBA87_.wvu.PrintTitles" localSheetId="2" hidden="1">'b. Personnel'!$6:$7</definedName>
    <definedName name="Z_D5CEF8EB_A9A7_4458_BF65_8F18E34CBA87_.wvu.PrintTitles" localSheetId="4" hidden="1">'d. Travel'!$5:$5</definedName>
    <definedName name="Z_D5CEF8EB_A9A7_4458_BF65_8F18E34CBA87_.wvu.PrintTitles" localSheetId="5" hidden="1">'e. Equipment'!$5:$5</definedName>
    <definedName name="Z_D5CEF8EB_A9A7_4458_BF65_8F18E34CBA87_.wvu.PrintTitles" localSheetId="6" hidden="1">'f. Supplies &amp; Materials'!$5:$5</definedName>
    <definedName name="Z_D5CEF8EB_A9A7_4458_BF65_8F18E34CBA87_.wvu.PrintTitles" localSheetId="7" hidden="1">'g. Contractual'!$5:$5</definedName>
    <definedName name="Z_D5CEF8EB_A9A7_4458_BF65_8F18E34CBA87_.wvu.PrintTitles" localSheetId="8" hidden="1">'h. Construction'!$7:$7</definedName>
    <definedName name="Z_D5CEF8EB_A9A7_4458_BF65_8F18E34CBA87_.wvu.PrintTitles" localSheetId="9" hidden="1">'i. Other'!$5:$5</definedName>
    <definedName name="Z_D5CEF8EB_A9A7_4458_BF65_8F18E34CBA87_.wvu.PrintTitles" localSheetId="11" hidden="1">'k. Cost Match'!$5:$5</definedName>
    <definedName name="Z_D7FF18E2_A72D_4088_BD59_9D74A43C39A8_.wvu.Cols" localSheetId="10" hidden="1">'j. Indirect'!$E:$F</definedName>
    <definedName name="Z_D7FF18E2_A72D_4088_BD59_9D74A43C39A8_.wvu.PrintArea" localSheetId="2" hidden="1">'b. Personnel'!$A$1:$F$37</definedName>
    <definedName name="Z_D7FF18E2_A72D_4088_BD59_9D74A43C39A8_.wvu.PrintArea" localSheetId="3" hidden="1">'c. Fringe'!$A$1:$D$21</definedName>
    <definedName name="Z_D7FF18E2_A72D_4088_BD59_9D74A43C39A8_.wvu.PrintArea" localSheetId="7" hidden="1">'g. Contractual'!$B$1:$D$30</definedName>
    <definedName name="Z_D7FF18E2_A72D_4088_BD59_9D74A43C39A8_.wvu.PrintArea" localSheetId="8" hidden="1">'h. Construction'!$B$1:$E$16</definedName>
    <definedName name="Z_D7FF18E2_A72D_4088_BD59_9D74A43C39A8_.wvu.PrintArea" localSheetId="9" hidden="1">'i. Other'!$B$1:$E$15</definedName>
    <definedName name="Z_D7FF18E2_A72D_4088_BD59_9D74A43C39A8_.wvu.PrintArea" localSheetId="10" hidden="1">'j. Indirect'!$A$1:$D$25</definedName>
    <definedName name="Z_D7FF18E2_A72D_4088_BD59_9D74A43C39A8_.wvu.PrintArea" localSheetId="11" hidden="1">'k. Cost Match'!$A$1:$D$20</definedName>
    <definedName name="Z_D7FF18E2_A72D_4088_BD59_9D74A43C39A8_.wvu.PrintTitles" localSheetId="2" hidden="1">'b. Personnel'!$6:$7</definedName>
    <definedName name="Z_D7FF18E2_A72D_4088_BD59_9D74A43C39A8_.wvu.PrintTitles" localSheetId="4" hidden="1">'d. Travel'!$5:$5</definedName>
    <definedName name="Z_D7FF18E2_A72D_4088_BD59_9D74A43C39A8_.wvu.PrintTitles" localSheetId="5" hidden="1">'e. Equipment'!$5:$5</definedName>
    <definedName name="Z_D7FF18E2_A72D_4088_BD59_9D74A43C39A8_.wvu.PrintTitles" localSheetId="6" hidden="1">'f. Supplies &amp; Materials'!$5:$5</definedName>
    <definedName name="Z_D7FF18E2_A72D_4088_BD59_9D74A43C39A8_.wvu.PrintTitles" localSheetId="7" hidden="1">'g. Contractual'!$5:$5</definedName>
    <definedName name="Z_D7FF18E2_A72D_4088_BD59_9D74A43C39A8_.wvu.PrintTitles" localSheetId="8" hidden="1">'h. Construction'!$7:$7</definedName>
    <definedName name="Z_D7FF18E2_A72D_4088_BD59_9D74A43C39A8_.wvu.PrintTitles" localSheetId="9" hidden="1">'i. Other'!$5:$5</definedName>
    <definedName name="Z_D7FF18E2_A72D_4088_BD59_9D74A43C39A8_.wvu.PrintTitles" localSheetId="11" hidden="1">'k. Cost Match'!$5:$5</definedName>
  </definedNames>
  <calcPr calcId="191029"/>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 l="1"/>
  <c r="B11" i="1"/>
  <c r="B16" i="1"/>
  <c r="B12" i="1"/>
  <c r="B13" i="1"/>
  <c r="B15" i="1"/>
  <c r="B19" i="1"/>
  <c r="B20" i="1"/>
  <c r="B22" i="1"/>
  <c r="B17" i="1"/>
  <c r="B18" i="1"/>
  <c r="D5" i="1" l="1"/>
  <c r="E5" i="1" s="1"/>
  <c r="C18" i="1" l="1"/>
  <c r="C17" i="1"/>
  <c r="D27" i="7"/>
  <c r="B16" i="10" l="1"/>
  <c r="C14" i="9"/>
  <c r="C15" i="8"/>
  <c r="E14" i="6"/>
  <c r="E13" i="6"/>
  <c r="E12" i="6"/>
  <c r="E11" i="6"/>
  <c r="E10" i="6"/>
  <c r="E9" i="6"/>
  <c r="E8" i="6"/>
  <c r="E13" i="5"/>
  <c r="E12" i="5"/>
  <c r="E11" i="5"/>
  <c r="E10" i="5"/>
  <c r="E9" i="5"/>
  <c r="E8" i="5"/>
  <c r="E7" i="5"/>
  <c r="K11" i="4"/>
  <c r="K10" i="4"/>
  <c r="K9" i="4"/>
  <c r="K8" i="4"/>
  <c r="K7" i="4"/>
  <c r="B13" i="3"/>
  <c r="D12" i="3"/>
  <c r="D11" i="3"/>
  <c r="D10" i="3"/>
  <c r="D9" i="3"/>
  <c r="D8" i="3"/>
  <c r="D7" i="3"/>
  <c r="C34" i="2"/>
  <c r="E33" i="2"/>
  <c r="E32" i="2"/>
  <c r="E31" i="2"/>
  <c r="E30" i="2"/>
  <c r="E29" i="2"/>
  <c r="E28" i="2"/>
  <c r="E27" i="2"/>
  <c r="E26" i="2"/>
  <c r="E25" i="2"/>
  <c r="E24" i="2"/>
  <c r="E23" i="2"/>
  <c r="E22" i="2"/>
  <c r="E21" i="2"/>
  <c r="E20" i="2"/>
  <c r="E19" i="2"/>
  <c r="E18" i="2"/>
  <c r="E17" i="2"/>
  <c r="E16" i="2"/>
  <c r="E15" i="2"/>
  <c r="E14" i="2"/>
  <c r="E13" i="2"/>
  <c r="E12" i="2"/>
  <c r="E11" i="2"/>
  <c r="E10" i="2"/>
  <c r="E9" i="2"/>
  <c r="E8" i="2"/>
  <c r="E34" i="2" l="1"/>
  <c r="B9" i="1" s="1"/>
  <c r="B21" i="1" s="1"/>
  <c r="B23" i="1" s="1"/>
  <c r="C9" i="1" s="1"/>
  <c r="D13" i="7"/>
  <c r="D13" i="3"/>
  <c r="K12" i="4"/>
  <c r="E15" i="6"/>
  <c r="D22" i="7"/>
  <c r="E14" i="5"/>
  <c r="D17" i="11"/>
  <c r="D19" i="11" s="1"/>
  <c r="D29" i="7" l="1"/>
  <c r="C20" i="1" l="1"/>
  <c r="C22" i="1"/>
  <c r="C13" i="1"/>
  <c r="C19" i="1"/>
  <c r="C16" i="1"/>
  <c r="C15" i="1"/>
  <c r="C11" i="1"/>
  <c r="C12" i="1"/>
  <c r="C10" i="1"/>
  <c r="C21" i="1"/>
  <c r="C23" i="1" l="1"/>
</calcChain>
</file>

<file path=xl/sharedStrings.xml><?xml version="1.0" encoding="utf-8"?>
<sst xmlns="http://schemas.openxmlformats.org/spreadsheetml/2006/main" count="211" uniqueCount="152">
  <si>
    <t>Engineering estimate</t>
  </si>
  <si>
    <t>Site must be prepared for construction of platform.</t>
  </si>
  <si>
    <t>Section A - Budget Summary</t>
  </si>
  <si>
    <t>Vendor 
Name/Organization</t>
  </si>
  <si>
    <t>a. Personnel</t>
  </si>
  <si>
    <t>b. Fringe Benefits</t>
  </si>
  <si>
    <t>c. Travel</t>
  </si>
  <si>
    <t>d. Equipment</t>
  </si>
  <si>
    <t>e. Supplies</t>
  </si>
  <si>
    <t>g. Construction</t>
  </si>
  <si>
    <t>h. Other Direct Costs</t>
  </si>
  <si>
    <t>i. Indirect Charges</t>
  </si>
  <si>
    <t xml:space="preserve"> Total Costs</t>
  </si>
  <si>
    <t>Qty</t>
  </si>
  <si>
    <t xml:space="preserve">Unit Cost         </t>
  </si>
  <si>
    <t xml:space="preserve">Total Cost             </t>
  </si>
  <si>
    <t>Basis of Cost</t>
  </si>
  <si>
    <t>Justification of need</t>
  </si>
  <si>
    <t>Sub-Recipient
Name/Organization</t>
  </si>
  <si>
    <t>CATEGORY</t>
  </si>
  <si>
    <t>Rate Basis</t>
  </si>
  <si>
    <t>Pay Rate
($/Hr)</t>
  </si>
  <si>
    <t>Actual Salary</t>
  </si>
  <si>
    <t>No. of Travelers</t>
  </si>
  <si>
    <t>No. of Days</t>
  </si>
  <si>
    <t>Cost per Trip</t>
  </si>
  <si>
    <t>Basis for Estimating Costs</t>
  </si>
  <si>
    <t>Domestic Travel</t>
  </si>
  <si>
    <t>Project Total</t>
  </si>
  <si>
    <t>Date of Submission:</t>
  </si>
  <si>
    <t xml:space="preserve"> Cost             </t>
  </si>
  <si>
    <t xml:space="preserve">Organization/Source                 </t>
  </si>
  <si>
    <t>FFRDC
Name/Organization</t>
  </si>
  <si>
    <t>Total Contractual</t>
  </si>
  <si>
    <t>f. Contractual</t>
  </si>
  <si>
    <t>Position Title</t>
  </si>
  <si>
    <t>Instructions and Summary</t>
  </si>
  <si>
    <t>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</si>
  <si>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</si>
  <si>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</si>
  <si>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</si>
  <si>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</si>
  <si>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</si>
  <si>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</si>
  <si>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</si>
  <si>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</si>
  <si>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</si>
  <si>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</si>
  <si>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</si>
  <si>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Cash</t>
  </si>
  <si>
    <t>(May be award recipient or sub-recipient)</t>
  </si>
  <si>
    <t>Sub-recipient</t>
  </si>
  <si>
    <t>Vendor</t>
  </si>
  <si>
    <t xml:space="preserve">Total Contractual </t>
  </si>
  <si>
    <t>FFRDC</t>
  </si>
  <si>
    <t>Labor Type</t>
  </si>
  <si>
    <t>Rate</t>
  </si>
  <si>
    <t>Total:</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</si>
  <si>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</si>
  <si>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</si>
  <si>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</si>
  <si>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</si>
  <si>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</si>
  <si>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</si>
  <si>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</si>
  <si>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</si>
  <si>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</si>
  <si>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</si>
  <si>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</si>
  <si>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</si>
  <si>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</si>
  <si>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</si>
  <si>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</si>
  <si>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Total indirect costs requested:</t>
  </si>
  <si>
    <t xml:space="preserve">Explanation of BASE </t>
  </si>
  <si>
    <t>FCCM Rate, if applicable</t>
  </si>
  <si>
    <t>FCCM Costs, if applicable</t>
  </si>
  <si>
    <t>% of Project</t>
  </si>
  <si>
    <t>Total Costs</t>
  </si>
  <si>
    <r>
      <t xml:space="preserve">Comments </t>
    </r>
    <r>
      <rPr>
        <sz val="10"/>
        <rFont val="Arial"/>
        <family val="2"/>
      </rPr>
      <t>(as needed)</t>
    </r>
  </si>
  <si>
    <t>Additional Explanation (as needed):</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</si>
  <si>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</si>
  <si>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</si>
  <si>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</si>
  <si>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</si>
  <si>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</si>
  <si>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You must provide an explanation (below or in a separate attachment) and show how your indirect cost rate was applied to this budget in order to come up with the indirect costs shown.</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</si>
  <si>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</si>
  <si>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</si>
  <si>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</si>
  <si>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</si>
  <si>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</si>
  <si>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</si>
  <si>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</si>
  <si>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</si>
  <si>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</si>
  <si>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</si>
  <si>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</si>
  <si>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</si>
  <si>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</si>
  <si>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</si>
  <si>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</si>
  <si>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</si>
  <si>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</si>
  <si>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Vendor for developing robotics to perform lens inspection. Estimate provided by vendor.</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</si>
  <si>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</si>
  <si>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</si>
  <si>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</si>
  <si>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</si>
  <si>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</si>
  <si>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</si>
  <si>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</si>
  <si>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</si>
  <si>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r>
      <t>Overall description of construction activities:</t>
    </r>
    <r>
      <rPr>
        <b/>
        <sz val="11"/>
        <color indexed="10"/>
        <rFont val="Arial"/>
        <family val="2"/>
      </rPr>
      <t xml:space="preserve"> Example Only!!! - Build wind turbine platform</t>
    </r>
  </si>
  <si>
    <t>Vendor Quote - Attached</t>
  </si>
  <si>
    <t xml:space="preserve">Type (Cash or In Kind) </t>
  </si>
  <si>
    <t>Lodging per Traveler</t>
  </si>
  <si>
    <t>Flight per Traveler</t>
  </si>
  <si>
    <t>Vehicle per Traveler</t>
  </si>
  <si>
    <t>Per Diem Per Traveler</t>
  </si>
  <si>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</si>
  <si>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t xml:space="preserve">Please read the instructions on each worksheet tab before starting. If you have any questions, please ask your DOE contact!  </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</si>
  <si>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indexed="10"/>
        <rFont val="Arial"/>
        <family val="2"/>
      </rPr>
      <t xml:space="preserve">http://www1.eere.energy.gov/financing/resources.html, or a format that provides the same level of information and which will support the rates being proposed for use in the performance of the proposed project. </t>
    </r>
  </si>
  <si>
    <t>Total
($)</t>
  </si>
  <si>
    <t>Application Period</t>
  </si>
  <si>
    <t>Proposed Application Period Dates</t>
  </si>
  <si>
    <t>Total Direct Personnel Cost</t>
  </si>
  <si>
    <t>Total Cost</t>
  </si>
  <si>
    <r>
      <t>INSTRUCTIONS - PLEASE READ!!!</t>
    </r>
    <r>
      <rPr>
        <b/>
        <sz val="10"/>
        <rFont val="Arial"/>
        <family val="2"/>
      </rPr>
      <t xml:space="preserve">
1. </t>
    </r>
    <r>
      <rPr>
        <sz val="10"/>
        <rFont val="Arial"/>
        <family val="2"/>
      </rPr>
      <t xml:space="preserve"> Examples of Purpose of Travel are subrecipient site visits, DOE meetings, project mgmt. meetings, etc. Examples of Basis for Estimating Costs are past trips, travel quotes, General Services Administration (GSA) rates, etc.   
</t>
    </r>
    <r>
      <rPr>
        <b/>
        <sz val="10"/>
        <rFont val="Arial"/>
        <family val="2"/>
      </rPr>
      <t>2.</t>
    </r>
    <r>
      <rPr>
        <sz val="10"/>
        <rFont val="Arial"/>
        <family val="2"/>
      </rPr>
      <t xml:space="preserve">  All listed travel must be necessary for performance of the Statement of Project Objectives.  Identify the SOPO Task number associated with each identified travel item.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GSA. 
</t>
    </r>
    <r>
      <rPr>
        <sz val="10"/>
        <color rgb="FFFF0000"/>
        <rFont val="Arial"/>
        <family val="2"/>
      </rPr>
      <t>4.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</si>
  <si>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etc.) and attaching information where possible. Identify the associated SOPO task number(s) for each item of equipment listed.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The total cost for each application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</si>
  <si>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vendor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Identify the associated SOPO task number(s) for all construction listed.
</t>
    </r>
    <r>
      <rPr>
        <sz val="10"/>
        <color rgb="FFFF0000"/>
        <rFont val="Arial"/>
        <family val="2"/>
      </rPr>
      <t>3.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</si>
  <si>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Identify the associated SOPO task number(s) for all items listed.
</t>
    </r>
    <r>
      <rPr>
        <b/>
        <sz val="10"/>
        <rFont val="Arial"/>
        <family val="2"/>
      </rPr>
      <t>2.</t>
    </r>
    <r>
      <rPr>
        <sz val="10"/>
        <rFont val="Arial"/>
        <family val="2"/>
      </rPr>
      <t xml:space="preserve"> Basis of cost are items such as vendor quotes, prior purchases of similar or like items, published price list, etc.
</t>
    </r>
    <r>
      <rPr>
        <sz val="10"/>
        <color rgb="FFFF0000"/>
        <rFont val="Arial"/>
        <family val="2"/>
      </rPr>
      <t>3. The total cost for each application period is rounded to the nearest dollar.</t>
    </r>
  </si>
  <si>
    <r>
      <t>INSTRUCTIONS - PLEASE READ!!!</t>
    </r>
    <r>
      <rPr>
        <b/>
        <sz val="10"/>
        <rFont val="Arial"/>
        <family val="2"/>
      </rPr>
      <t xml:space="preserve">
1.</t>
    </r>
    <r>
      <rPr>
        <sz val="10"/>
        <rFont val="Arial"/>
        <family val="2"/>
      </rPr>
      <t xml:space="preserve"> List project costs solely for personnel of the entity completing this form.  Identify the SOPO Task number associated with each item.  All personnel costs for subrecipients and vendors must be included under f. Contractual.
</t>
    </r>
    <r>
      <rPr>
        <b/>
        <sz val="10"/>
        <rFont val="Arial"/>
        <family val="2"/>
      </rPr>
      <t>2.</t>
    </r>
    <r>
      <rPr>
        <sz val="10"/>
        <rFont val="Arial"/>
        <family val="2"/>
      </rPr>
      <t xml:space="preserve"> All personnel should be identified by position title and not by name. Enter the amount of time (i.e., hours) and the base pay rate (i.e., dollars per hour) and the Total Direct Personnel Cost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personnel (e.g. Technician working 4000 hours) the number of personnel for that position title must be identified.  
</t>
    </r>
    <r>
      <rPr>
        <sz val="10"/>
        <color rgb="FFFF0000"/>
        <rFont val="Arial"/>
        <family val="2"/>
      </rPr>
      <t>5. The total cost for each application period is rounded to the nearest dollar.</t>
    </r>
  </si>
  <si>
    <t xml:space="preserve">Application Period </t>
  </si>
  <si>
    <t xml:space="preserve">Section B - Budget Categories </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</si>
  <si>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vendor quotes, catalog prices, prior invoices, etc.). Identify the associated SOPO task number(s) for each item of supplies listed.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sz val="10"/>
        <color rgb="FFFF0000"/>
        <rFont val="Arial"/>
        <family val="2"/>
      </rPr>
      <t xml:space="preserve">4.  Add rows as needed.  If rows are added, formulas/calculations may need to be adjusted by the preparer.                                                                                                                                                                 5.  The total cost for each application period is rounded to the nearest dollar.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</si>
  <si>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 xml:space="preserve">Subrecipients (partners, sub-awardees): Subrecipients shall submit a Budget Justification describing all project costs and calculations.  The budget justification is required for all resilience projects and when their total </t>
    </r>
    <r>
      <rPr>
        <u/>
        <sz val="10"/>
        <color rgb="FFFF0000"/>
        <rFont val="Arial"/>
        <family val="2"/>
      </rPr>
      <t>proposed subaward budget exceeds $250,000</t>
    </r>
    <r>
      <rPr>
        <u/>
        <sz val="10"/>
        <rFont val="Arial"/>
        <family val="2"/>
      </rPr>
      <t>.</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5.  Identify the associated SOPO task number(s) for each entity listed
6</t>
    </r>
    <r>
      <rPr>
        <sz val="10"/>
        <color rgb="FFFF0000"/>
        <rFont val="Arial"/>
        <family val="2"/>
      </rPr>
      <t>. The total cost for each application period is rounded to the nearest dollar..</t>
    </r>
  </si>
  <si>
    <t>Cost Match</t>
  </si>
  <si>
    <t xml:space="preserve">Cost Match Item </t>
  </si>
  <si>
    <t>Total Project Cost Match</t>
  </si>
  <si>
    <t>Total Cost Match</t>
  </si>
  <si>
    <t>Cost Match Percent of Federal Share:</t>
  </si>
  <si>
    <t>Cost Match % of Federal Share</t>
  </si>
  <si>
    <t>Federal Share</t>
  </si>
  <si>
    <t>Total Project Costs</t>
  </si>
  <si>
    <t xml:space="preserve">Total Federal Share of Project Costs:  </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</si>
  <si>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or labor type. If all personnel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Match.
</t>
    </r>
    <r>
      <rPr>
        <sz val="10"/>
        <color rgb="FFFF0000"/>
        <rFont val="Arial"/>
        <family val="2"/>
      </rPr>
      <t>4. Each budget period is rounded to the nearest dollar.</t>
    </r>
  </si>
  <si>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Match.                                                                                                                                                                                     
</t>
    </r>
    <r>
      <rPr>
        <b/>
        <sz val="10"/>
        <rFont val="Arial"/>
        <family val="2"/>
      </rPr>
      <t>4. NOTE:</t>
    </r>
    <r>
      <rPr>
        <sz val="10"/>
        <rFont val="Arial"/>
        <family val="2"/>
      </rPr>
      <t xml:space="preserve">  A Recipient who elects to employ the 10% de minimis Indirect Cost rate </t>
    </r>
    <r>
      <rPr>
        <b/>
        <sz val="10"/>
        <rFont val="Arial"/>
        <family val="2"/>
      </rPr>
      <t>cannot claim resulting costs as a Cost Match contribution, nor can the Recipient claim "unrecovered indirect costs"</t>
    </r>
    <r>
      <rPr>
        <sz val="10"/>
        <rFont val="Arial"/>
        <family val="2"/>
      </rPr>
      <t xml:space="preserve"> </t>
    </r>
    <r>
      <rPr>
        <b/>
        <sz val="10"/>
        <rFont val="Arial"/>
        <family val="2"/>
      </rPr>
      <t>as a Cost Match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sz val="10"/>
        <color rgb="FFFF0000"/>
        <rFont val="Arial"/>
        <family val="2"/>
      </rPr>
      <t>5. Each application period is rounded to the nearest dollar.</t>
    </r>
  </si>
  <si>
    <t>Actual salary</t>
  </si>
  <si>
    <r>
      <rPr>
        <b/>
        <sz val="10"/>
        <rFont val="Arial"/>
        <family val="2"/>
      </rPr>
      <t>1.</t>
    </r>
    <r>
      <rPr>
        <sz val="10"/>
        <rFont val="Arial"/>
        <family val="2"/>
      </rPr>
      <t xml:space="preserve"> If using this form for award application, negotiation, or budget revision, fill out the blank white cells in workbook tabs a. through k. with total project costs.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j. </t>
    </r>
    <r>
      <rPr>
        <u/>
        <sz val="10"/>
        <rFont val="Arial"/>
        <family val="2"/>
      </rPr>
      <t>must include both Federal (DOE) and Non-Federal (cost match)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g.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k. If rows are added, formulas/calculations may need to be adjusted by the preparer. Do not add rows to the Instructions and Summary tab. </t>
    </r>
    <r>
      <rPr>
        <b/>
        <sz val="10"/>
        <rFont val="Arial"/>
        <family val="2"/>
      </rPr>
      <t xml:space="preserve">
</t>
    </r>
    <r>
      <rPr>
        <b/>
        <sz val="10"/>
        <color rgb="FFFF0000"/>
        <rFont val="Arial"/>
        <family val="2"/>
      </rPr>
      <t>8.</t>
    </r>
    <r>
      <rPr>
        <sz val="10"/>
        <color rgb="FFFF0000"/>
        <rFont val="Arial"/>
        <family val="2"/>
      </rPr>
      <t xml:space="preserve"> ALL application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</si>
  <si>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match proposed must be provided in the table below. All items in the chart below must be identified within the applicable cost category tabs a. through j. in addition to the detailed presentation of the cash or cash value of all cost match proposed provided in the table below. Identify the source organization &amp; amount of each cost match item proposed in the award. 
</t>
    </r>
    <r>
      <rPr>
        <b/>
        <sz val="10"/>
        <rFont val="Arial"/>
        <family val="2"/>
      </rPr>
      <t xml:space="preserve">2. </t>
    </r>
    <r>
      <rPr>
        <u/>
        <sz val="10"/>
        <rFont val="Arial"/>
        <family val="2"/>
      </rPr>
      <t>Cash Cost Match</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match. All cost match items must be necessary to the performance of the project. </t>
    </r>
    <r>
      <rPr>
        <b/>
        <sz val="10"/>
        <rFont val="Arial"/>
        <family val="2"/>
      </rPr>
      <t>Vendors may not provide cost match.</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Match</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match items include volunteer personnel hours, the donation of space or use of equipment, etc. The cash value and calculations thereof for all In Kind cost match items must be justified and explained in the Cost Match Item section below. All cost match items must be necessary to the performance of the project. If questions exist, consult your DOE contact before filling out In Kind cost match in this section. </t>
    </r>
    <r>
      <rPr>
        <b/>
        <sz val="10"/>
        <rFont val="Arial"/>
        <family val="2"/>
      </rPr>
      <t xml:space="preserve">Vendors may not provide cost match. </t>
    </r>
    <r>
      <rPr>
        <sz val="10"/>
        <rFont val="Arial"/>
        <family val="2"/>
      </rPr>
      <t xml:space="preserv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match. This prohibition includes FFRDC sub-recipients. Non-Federal sources include any source not originally derived from Federal funds. Cost matching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match) under any resulting award. The project may only incur those costs that are allowable and allocable to the project (including cost match)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Match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Match contribution,</t>
    </r>
    <r>
      <rPr>
        <b/>
        <sz val="10"/>
        <rFont val="Arial"/>
        <family val="2"/>
      </rPr>
      <t xml:space="preserve"> without prior approval.
</t>
    </r>
    <r>
      <rPr>
        <b/>
        <sz val="10"/>
        <color rgb="FFFF0000"/>
        <rFont val="Arial"/>
        <family val="2"/>
      </rPr>
      <t>8.</t>
    </r>
    <r>
      <rPr>
        <sz val="10"/>
        <color rgb="FFFF0000"/>
        <rFont val="Arial"/>
        <family val="2"/>
      </rPr>
      <t xml:space="preserve"> Each application period is rounded to the nearest dollar. </t>
    </r>
  </si>
  <si>
    <t>Budget Narrative ( Explains the connection between each budget category and the projects implemenation outlined in the project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</si>
</sst>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6"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u/>
      <sz val="10"/>
      <color rgb="FFFF0000"/>
      <name val="Arial"/>
      <family val="2"/>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style="medium">
        <color indexed="64"/>
      </left>
      <right style="thin">
        <color indexed="64"/>
      </right>
      <top/>
      <bottom style="medium">
        <color indexed="1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44" fontId="1" fillId="0" borderId="0" applyFont="0" applyFill="0" applyBorder="0" applyAlignment="0" applyProtection="0"/>
    <xf numFmtId="0" fontId="5" fillId="0" borderId="0"/>
    <xf numFmtId="0" fontId="29" fillId="0" borderId="0"/>
    <xf numFmtId="9" fontId="1" fillId="0" borderId="0" applyFont="0" applyFill="0" applyBorder="0" applyAlignment="0" applyProtection="0"/>
  </cellStyleXfs>
  <cellXfs count="436">
    <xf numFmtId="0" fontId="0" fillId="0" borderId="0" xfId="0"/>
    <xf numFmtId="0" fontId="9" fillId="0" borderId="0" xfId="0" applyFont="1" applyAlignment="1">
      <alignment vertical="center" wrapText="1"/>
    </xf>
    <xf numFmtId="0" fontId="11" fillId="0" borderId="0" xfId="0" applyFont="1" applyAlignment="1">
      <alignment vertical="center" wrapText="1"/>
    </xf>
    <xf numFmtId="1" fontId="5" fillId="0" borderId="1" xfId="0" applyNumberFormat="1" applyFont="1" applyBorder="1" applyAlignment="1" applyProtection="1">
      <alignment horizontal="center" vertical="top" wrapText="1"/>
      <protection locked="0"/>
    </xf>
    <xf numFmtId="0" fontId="5" fillId="0" borderId="2" xfId="0" applyFont="1" applyBorder="1" applyAlignment="1" applyProtection="1">
      <alignment horizontal="left" vertical="top" wrapText="1"/>
      <protection locked="0"/>
    </xf>
    <xf numFmtId="1" fontId="5" fillId="0" borderId="1" xfId="0" applyNumberFormat="1" applyFont="1" applyBorder="1" applyAlignment="1" applyProtection="1">
      <alignment horizontal="left" vertical="top" wrapText="1"/>
      <protection locked="0"/>
    </xf>
    <xf numFmtId="0" fontId="5" fillId="0" borderId="0" xfId="0" applyFont="1" applyAlignment="1" applyProtection="1">
      <alignment vertical="top" wrapText="1"/>
      <protection locked="0"/>
    </xf>
    <xf numFmtId="0" fontId="5" fillId="0" borderId="11" xfId="0" applyFont="1" applyBorder="1" applyAlignment="1" applyProtection="1">
      <alignment horizontal="left" vertical="top" wrapText="1"/>
      <protection locked="0"/>
    </xf>
    <xf numFmtId="1" fontId="5" fillId="0" borderId="7" xfId="0" applyNumberFormat="1" applyFont="1" applyBorder="1" applyAlignment="1" applyProtection="1">
      <alignment horizontal="center" vertical="top" wrapText="1"/>
      <protection locked="0"/>
    </xf>
    <xf numFmtId="1" fontId="5" fillId="0" borderId="7" xfId="0" applyNumberFormat="1" applyFont="1" applyBorder="1" applyAlignment="1" applyProtection="1">
      <alignment horizontal="left" vertical="top" wrapText="1"/>
      <protection locked="0"/>
    </xf>
    <xf numFmtId="0" fontId="12" fillId="0" borderId="0" xfId="0" applyFont="1" applyAlignment="1" applyProtection="1">
      <alignment vertical="top" wrapText="1"/>
      <protection locked="0"/>
    </xf>
    <xf numFmtId="49" fontId="10" fillId="0" borderId="0" xfId="0" applyNumberFormat="1" applyFont="1" applyAlignment="1">
      <alignment horizontal="center" vertical="center" wrapText="1"/>
    </xf>
    <xf numFmtId="0" fontId="3" fillId="0" borderId="0" xfId="0" applyFont="1" applyAlignment="1" applyProtection="1">
      <alignment horizontal="left" vertical="top"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0" fillId="0" borderId="0" xfId="0" applyAlignment="1">
      <alignment vertical="center" wrapText="1"/>
    </xf>
    <xf numFmtId="49" fontId="5" fillId="0" borderId="0" xfId="0" applyNumberFormat="1"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2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15" xfId="0" applyFont="1" applyBorder="1" applyAlignment="1" applyProtection="1">
      <alignment horizontal="lef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right" vertical="center" wrapText="1"/>
    </xf>
    <xf numFmtId="49" fontId="26" fillId="0" borderId="0" xfId="0" applyNumberFormat="1" applyFont="1" applyAlignment="1">
      <alignment horizontal="left" vertical="center"/>
    </xf>
    <xf numFmtId="0" fontId="4" fillId="0" borderId="0" xfId="0" applyFont="1" applyAlignment="1">
      <alignment horizontal="right" vertical="center" wrapText="1"/>
    </xf>
    <xf numFmtId="0" fontId="7" fillId="0" borderId="9" xfId="0" applyFont="1" applyBorder="1" applyAlignment="1" applyProtection="1">
      <alignment horizontal="left" vertical="center" wrapText="1"/>
      <protection locked="0"/>
    </xf>
    <xf numFmtId="0" fontId="7"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wrapText="1"/>
    </xf>
    <xf numFmtId="49" fontId="0" fillId="0" borderId="0" xfId="0" applyNumberFormat="1" applyAlignment="1">
      <alignment horizontal="left" vertical="center" wrapText="1"/>
    </xf>
    <xf numFmtId="0" fontId="3" fillId="0" borderId="0" xfId="0" applyFont="1" applyAlignment="1">
      <alignment horizontal="center" vertical="center" wrapText="1"/>
    </xf>
    <xf numFmtId="49" fontId="3" fillId="0" borderId="0" xfId="0" applyNumberFormat="1" applyFont="1" applyAlignment="1">
      <alignment horizontal="right" vertical="center" wrapText="1"/>
    </xf>
    <xf numFmtId="49" fontId="2" fillId="0" borderId="0" xfId="0" applyNumberFormat="1" applyFont="1" applyAlignment="1">
      <alignment horizontal="left" vertical="center" wrapText="1"/>
    </xf>
    <xf numFmtId="0" fontId="2" fillId="0" borderId="0" xfId="0" applyFont="1" applyAlignment="1">
      <alignment vertical="center" wrapText="1"/>
    </xf>
    <xf numFmtId="0" fontId="31" fillId="0" borderId="0" xfId="0" applyFont="1" applyAlignment="1">
      <alignment horizontal="left" vertical="center" wrapText="1"/>
    </xf>
    <xf numFmtId="49" fontId="4" fillId="0" borderId="0" xfId="0" applyNumberFormat="1" applyFont="1" applyAlignment="1">
      <alignment vertical="center" wrapText="1"/>
    </xf>
    <xf numFmtId="49" fontId="5" fillId="0" borderId="0" xfId="0" applyNumberFormat="1" applyFont="1" applyAlignment="1">
      <alignment horizontal="center" vertical="center" wrapText="1"/>
    </xf>
    <xf numFmtId="0" fontId="4" fillId="0" borderId="0" xfId="0" applyFont="1" applyAlignment="1">
      <alignment horizontal="left" vertical="center" wrapText="1"/>
    </xf>
    <xf numFmtId="0" fontId="19" fillId="0" borderId="0" xfId="0" applyFont="1" applyAlignment="1">
      <alignment vertical="center" wrapText="1"/>
    </xf>
    <xf numFmtId="0" fontId="5" fillId="0" borderId="1" xfId="0" applyFont="1" applyBorder="1" applyAlignment="1" applyProtection="1">
      <alignment vertical="center"/>
      <protection locked="0"/>
    </xf>
    <xf numFmtId="0" fontId="5" fillId="0" borderId="7" xfId="0" applyFont="1" applyBorder="1" applyAlignment="1" applyProtection="1">
      <alignment vertical="center"/>
      <protection locked="0"/>
    </xf>
    <xf numFmtId="0" fontId="3" fillId="3" borderId="23" xfId="0" applyFont="1" applyFill="1" applyBorder="1" applyAlignment="1">
      <alignment horizontal="center" vertical="center" wrapText="1"/>
    </xf>
    <xf numFmtId="0" fontId="3" fillId="3" borderId="23" xfId="0" applyFont="1" applyFill="1" applyBorder="1" applyAlignment="1">
      <alignment horizontal="right" vertical="center" wrapText="1"/>
    </xf>
    <xf numFmtId="0" fontId="4" fillId="3" borderId="25"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5" xfId="0"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36" xfId="0" applyFont="1" applyFill="1" applyBorder="1" applyAlignment="1">
      <alignment horizontal="right" vertical="center" wrapText="1"/>
    </xf>
    <xf numFmtId="0" fontId="3" fillId="5" borderId="17" xfId="0" applyFont="1" applyFill="1" applyBorder="1" applyAlignment="1">
      <alignment horizontal="right" vertical="center" wrapText="1"/>
    </xf>
    <xf numFmtId="0" fontId="5" fillId="4" borderId="7" xfId="0" applyFont="1" applyFill="1" applyBorder="1" applyAlignment="1" applyProtection="1">
      <alignment horizontal="right" vertical="center" wrapText="1"/>
      <protection locked="0"/>
    </xf>
    <xf numFmtId="164" fontId="5" fillId="4" borderId="7" xfId="0" applyNumberFormat="1" applyFont="1" applyFill="1" applyBorder="1" applyAlignment="1" applyProtection="1">
      <alignment horizontal="right" vertical="center" wrapText="1"/>
      <protection locked="0"/>
    </xf>
    <xf numFmtId="0" fontId="5" fillId="4" borderId="1" xfId="0" applyFont="1" applyFill="1" applyBorder="1" applyAlignment="1" applyProtection="1">
      <alignment horizontal="right" vertical="center" wrapText="1"/>
      <protection locked="0"/>
    </xf>
    <xf numFmtId="164" fontId="5" fillId="4" borderId="1" xfId="0" applyNumberFormat="1" applyFont="1" applyFill="1" applyBorder="1" applyAlignment="1" applyProtection="1">
      <alignment horizontal="right" vertical="center" wrapText="1"/>
      <protection locked="0"/>
    </xf>
    <xf numFmtId="0" fontId="4" fillId="5" borderId="33" xfId="0" applyFont="1" applyFill="1" applyBorder="1" applyAlignment="1">
      <alignment horizontal="center" vertical="center" wrapText="1"/>
    </xf>
    <xf numFmtId="164" fontId="4" fillId="5" borderId="33" xfId="0" applyNumberFormat="1" applyFont="1" applyFill="1" applyBorder="1" applyAlignment="1">
      <alignment horizontal="center" vertical="center" wrapText="1"/>
    </xf>
    <xf numFmtId="0" fontId="34" fillId="3" borderId="5" xfId="0" applyFont="1" applyFill="1" applyBorder="1" applyAlignment="1">
      <alignment horizontal="left" vertical="center" wrapText="1"/>
    </xf>
    <xf numFmtId="0" fontId="34" fillId="3" borderId="1" xfId="0" applyFont="1" applyFill="1" applyBorder="1" applyAlignment="1">
      <alignment horizontal="right" vertical="center" wrapText="1"/>
    </xf>
    <xf numFmtId="164" fontId="34" fillId="3" borderId="1" xfId="0" applyNumberFormat="1" applyFont="1" applyFill="1" applyBorder="1" applyAlignment="1">
      <alignment horizontal="right" vertical="center" wrapText="1"/>
    </xf>
    <xf numFmtId="165" fontId="34" fillId="3" borderId="7" xfId="0" applyNumberFormat="1" applyFont="1" applyFill="1" applyBorder="1" applyAlignment="1">
      <alignment horizontal="right" vertical="center" wrapText="1"/>
    </xf>
    <xf numFmtId="0" fontId="34" fillId="3" borderId="21" xfId="0" applyFont="1" applyFill="1" applyBorder="1" applyAlignment="1">
      <alignment horizontal="left" vertical="center" wrapText="1"/>
    </xf>
    <xf numFmtId="0" fontId="34" fillId="3" borderId="39" xfId="0" applyFont="1" applyFill="1" applyBorder="1" applyAlignment="1">
      <alignment horizontal="left" vertical="center" wrapText="1"/>
    </xf>
    <xf numFmtId="0" fontId="34" fillId="3" borderId="27" xfId="0" applyFont="1" applyFill="1" applyBorder="1" applyAlignment="1">
      <alignment horizontal="right" vertical="center" wrapText="1"/>
    </xf>
    <xf numFmtId="164" fontId="34" fillId="3" borderId="27" xfId="0" applyNumberFormat="1" applyFont="1" applyFill="1" applyBorder="1" applyAlignment="1">
      <alignment horizontal="right" vertical="center" wrapText="1"/>
    </xf>
    <xf numFmtId="165" fontId="34" fillId="3" borderId="33" xfId="0" applyNumberFormat="1" applyFont="1" applyFill="1" applyBorder="1" applyAlignment="1">
      <alignment horizontal="right" vertical="center" wrapText="1"/>
    </xf>
    <xf numFmtId="0" fontId="34" fillId="3" borderId="34" xfId="0" applyFont="1" applyFill="1" applyBorder="1" applyAlignment="1">
      <alignment horizontal="left" vertical="center" wrapText="1"/>
    </xf>
    <xf numFmtId="0" fontId="3" fillId="3" borderId="23" xfId="0" applyFont="1" applyFill="1" applyBorder="1" applyAlignment="1" applyProtection="1">
      <alignment horizontal="right" vertical="center" wrapText="1"/>
      <protection locked="0"/>
    </xf>
    <xf numFmtId="0" fontId="3" fillId="3" borderId="29" xfId="0" applyFont="1" applyFill="1" applyBorder="1" applyAlignment="1" applyProtection="1">
      <alignment horizontal="right" vertical="center" wrapText="1"/>
      <protection locked="0"/>
    </xf>
    <xf numFmtId="165" fontId="5" fillId="3" borderId="7" xfId="0" applyNumberFormat="1" applyFont="1" applyFill="1" applyBorder="1" applyAlignment="1" applyProtection="1">
      <alignment horizontal="right" vertical="center" wrapText="1"/>
      <protection locked="0"/>
    </xf>
    <xf numFmtId="49" fontId="4" fillId="5" borderId="37" xfId="2" applyNumberFormat="1" applyFont="1" applyFill="1" applyBorder="1" applyAlignment="1">
      <alignment horizontal="center" vertical="center" wrapText="1"/>
    </xf>
    <xf numFmtId="0" fontId="7" fillId="5" borderId="2" xfId="0" applyFont="1" applyFill="1" applyBorder="1" applyAlignment="1">
      <alignment vertical="center" wrapText="1"/>
    </xf>
    <xf numFmtId="49" fontId="4" fillId="5" borderId="1" xfId="2" applyNumberFormat="1" applyFont="1" applyFill="1" applyBorder="1" applyAlignment="1">
      <alignment horizontal="center" vertical="center" wrapText="1"/>
    </xf>
    <xf numFmtId="49" fontId="4" fillId="3" borderId="17" xfId="2" applyNumberFormat="1" applyFont="1" applyFill="1" applyBorder="1" applyAlignment="1">
      <alignment horizontal="right" vertical="center" wrapText="1"/>
    </xf>
    <xf numFmtId="165" fontId="3" fillId="3" borderId="27" xfId="2" applyNumberFormat="1" applyFont="1" applyFill="1" applyBorder="1" applyAlignment="1">
      <alignment horizontal="center" vertical="center" wrapText="1"/>
    </xf>
    <xf numFmtId="9" fontId="3" fillId="3" borderId="27" xfId="2" applyNumberFormat="1" applyFont="1" applyFill="1" applyBorder="1" applyAlignment="1">
      <alignment horizontal="center" vertical="center" wrapText="1"/>
    </xf>
    <xf numFmtId="9" fontId="30" fillId="3" borderId="1" xfId="2" applyNumberFormat="1" applyFont="1" applyFill="1" applyBorder="1" applyAlignment="1">
      <alignment horizontal="center" vertical="center" wrapText="1"/>
    </xf>
    <xf numFmtId="165" fontId="5" fillId="3" borderId="7" xfId="0" applyNumberFormat="1" applyFont="1" applyFill="1" applyBorder="1" applyAlignment="1" applyProtection="1">
      <alignment horizontal="right" vertical="top" wrapText="1"/>
      <protection locked="0"/>
    </xf>
    <xf numFmtId="164" fontId="5" fillId="3" borderId="23" xfId="0" applyNumberFormat="1" applyFont="1" applyFill="1" applyBorder="1" applyAlignment="1" applyProtection="1">
      <alignment horizontal="center" vertical="top" wrapText="1"/>
      <protection locked="0"/>
    </xf>
    <xf numFmtId="1" fontId="5" fillId="3" borderId="23" xfId="0" applyNumberFormat="1" applyFont="1" applyFill="1" applyBorder="1" applyAlignment="1" applyProtection="1">
      <alignment horizontal="center" vertical="top" wrapText="1"/>
      <protection locked="0"/>
    </xf>
    <xf numFmtId="0" fontId="5" fillId="3" borderId="29" xfId="0" applyFont="1" applyFill="1" applyBorder="1" applyAlignment="1" applyProtection="1">
      <alignment horizontal="left" vertical="top" wrapText="1"/>
      <protection locked="0"/>
    </xf>
    <xf numFmtId="164" fontId="5" fillId="4" borderId="7" xfId="0" applyNumberFormat="1" applyFont="1" applyFill="1" applyBorder="1" applyAlignment="1" applyProtection="1">
      <alignment horizontal="center" vertical="top" wrapText="1"/>
      <protection locked="0"/>
    </xf>
    <xf numFmtId="1" fontId="5" fillId="4" borderId="7" xfId="0" applyNumberFormat="1" applyFont="1" applyFill="1" applyBorder="1" applyAlignment="1" applyProtection="1">
      <alignment horizontal="center" vertical="top" wrapText="1"/>
      <protection locked="0"/>
    </xf>
    <xf numFmtId="165" fontId="5" fillId="4" borderId="7" xfId="0" applyNumberFormat="1" applyFont="1" applyFill="1" applyBorder="1" applyAlignment="1" applyProtection="1">
      <alignment horizontal="right" vertical="top" wrapText="1"/>
      <protection locked="0"/>
    </xf>
    <xf numFmtId="0" fontId="5" fillId="4" borderId="21" xfId="0" applyFont="1" applyFill="1" applyBorder="1" applyAlignment="1" applyProtection="1">
      <alignment horizontal="left" vertical="top" wrapText="1"/>
      <protection locked="0"/>
    </xf>
    <xf numFmtId="164" fontId="5" fillId="4" borderId="1" xfId="0" applyNumberFormat="1" applyFont="1" applyFill="1" applyBorder="1" applyAlignment="1" applyProtection="1">
      <alignment horizontal="center" vertical="top" wrapText="1"/>
      <protection locked="0"/>
    </xf>
    <xf numFmtId="1" fontId="5" fillId="4" borderId="1" xfId="0" applyNumberFormat="1" applyFont="1" applyFill="1" applyBorder="1" applyAlignment="1" applyProtection="1">
      <alignment horizontal="center" vertical="top" wrapText="1"/>
      <protection locked="0"/>
    </xf>
    <xf numFmtId="0" fontId="5" fillId="4" borderId="15"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center" vertical="top" wrapText="1"/>
      <protection locked="0"/>
    </xf>
    <xf numFmtId="0" fontId="5" fillId="4" borderId="7" xfId="0" applyFont="1" applyFill="1" applyBorder="1" applyAlignment="1" applyProtection="1">
      <alignment horizontal="center" vertical="top" wrapText="1"/>
      <protection locked="0"/>
    </xf>
    <xf numFmtId="165" fontId="5" fillId="4" borderId="7" xfId="0" applyNumberFormat="1" applyFont="1" applyFill="1" applyBorder="1" applyAlignment="1" applyProtection="1">
      <alignment horizontal="center" vertical="top" wrapText="1"/>
      <protection locked="0"/>
    </xf>
    <xf numFmtId="0" fontId="5" fillId="4" borderId="1" xfId="0" applyFont="1" applyFill="1" applyBorder="1" applyAlignment="1" applyProtection="1">
      <alignment horizontal="center" vertical="top" wrapText="1"/>
      <protection locked="0"/>
    </xf>
    <xf numFmtId="165" fontId="5" fillId="4" borderId="1" xfId="0" applyNumberFormat="1" applyFont="1" applyFill="1" applyBorder="1" applyAlignment="1" applyProtection="1">
      <alignment horizontal="right" vertical="top" wrapText="1"/>
      <protection locked="0"/>
    </xf>
    <xf numFmtId="0" fontId="5" fillId="3" borderId="23" xfId="0" applyFont="1" applyFill="1" applyBorder="1" applyAlignment="1" applyProtection="1">
      <alignment horizontal="center" vertical="top" wrapText="1"/>
      <protection locked="0"/>
    </xf>
    <xf numFmtId="165" fontId="5" fillId="3" borderId="23" xfId="0" applyNumberFormat="1" applyFont="1" applyFill="1" applyBorder="1" applyAlignment="1" applyProtection="1">
      <alignment horizontal="right" vertical="top" wrapText="1"/>
      <protection locked="0"/>
    </xf>
    <xf numFmtId="0" fontId="5" fillId="3" borderId="29" xfId="0" applyFont="1" applyFill="1" applyBorder="1" applyAlignment="1" applyProtection="1">
      <alignment horizontal="center" vertical="top" wrapText="1"/>
      <protection locked="0"/>
    </xf>
    <xf numFmtId="165" fontId="5" fillId="3" borderId="1" xfId="0" applyNumberFormat="1" applyFont="1" applyFill="1" applyBorder="1" applyAlignment="1" applyProtection="1">
      <alignment horizontal="right" vertical="top" wrapText="1"/>
      <protection locked="0"/>
    </xf>
    <xf numFmtId="164" fontId="5" fillId="4" borderId="7" xfId="0" applyNumberFormat="1" applyFont="1" applyFill="1" applyBorder="1" applyAlignment="1" applyProtection="1">
      <alignment horizontal="right" vertical="top" wrapText="1"/>
      <protection locked="0"/>
    </xf>
    <xf numFmtId="164" fontId="5" fillId="4" borderId="1" xfId="0" applyNumberFormat="1" applyFont="1" applyFill="1" applyBorder="1" applyAlignment="1" applyProtection="1">
      <alignment horizontal="right" vertical="top" wrapText="1"/>
      <protection locked="0"/>
    </xf>
    <xf numFmtId="164" fontId="5" fillId="3" borderId="23" xfId="0" applyNumberFormat="1" applyFont="1" applyFill="1" applyBorder="1" applyAlignment="1" applyProtection="1">
      <alignment horizontal="right" vertical="top" wrapText="1"/>
      <protection locked="0"/>
    </xf>
    <xf numFmtId="0" fontId="5" fillId="0" borderId="6"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165" fontId="3" fillId="0" borderId="0" xfId="0" applyNumberFormat="1" applyFont="1" applyAlignment="1" applyProtection="1">
      <alignment horizontal="right" vertical="top" wrapText="1"/>
      <protection locked="0"/>
    </xf>
    <xf numFmtId="0" fontId="3" fillId="3" borderId="39" xfId="0" applyFont="1" applyFill="1" applyBorder="1" applyAlignment="1" applyProtection="1">
      <alignment horizontal="right" vertical="top" wrapText="1"/>
      <protection locked="0"/>
    </xf>
    <xf numFmtId="0" fontId="3" fillId="3" borderId="28" xfId="0" applyFont="1" applyFill="1" applyBorder="1" applyAlignment="1" applyProtection="1">
      <alignment horizontal="right" vertical="top" wrapText="1"/>
      <protection locked="0"/>
    </xf>
    <xf numFmtId="1" fontId="5" fillId="4" borderId="1" xfId="0" applyNumberFormat="1" applyFont="1" applyFill="1" applyBorder="1" applyAlignment="1" applyProtection="1">
      <alignment vertical="top" wrapText="1"/>
      <protection locked="0"/>
    </xf>
    <xf numFmtId="1" fontId="5" fillId="3" borderId="23" xfId="0" applyNumberFormat="1" applyFont="1" applyFill="1" applyBorder="1" applyAlignment="1" applyProtection="1">
      <alignment vertical="top" wrapText="1"/>
      <protection locked="0"/>
    </xf>
    <xf numFmtId="1" fontId="5" fillId="4" borderId="7" xfId="0" applyNumberFormat="1" applyFont="1" applyFill="1" applyBorder="1" applyAlignment="1" applyProtection="1">
      <alignment horizontal="left" vertical="top" wrapText="1"/>
      <protection locked="0"/>
    </xf>
    <xf numFmtId="1" fontId="5" fillId="4" borderId="1" xfId="0" applyNumberFormat="1" applyFont="1" applyFill="1" applyBorder="1" applyAlignment="1" applyProtection="1">
      <alignment horizontal="left" vertical="top" wrapText="1"/>
      <protection locked="0"/>
    </xf>
    <xf numFmtId="1" fontId="5" fillId="3" borderId="23" xfId="0" applyNumberFormat="1" applyFont="1" applyFill="1" applyBorder="1" applyAlignment="1" applyProtection="1">
      <alignment horizontal="left" vertical="top" wrapText="1"/>
      <protection locked="0"/>
    </xf>
    <xf numFmtId="165" fontId="4" fillId="5" borderId="33" xfId="0" applyNumberFormat="1" applyFont="1" applyFill="1" applyBorder="1" applyAlignment="1">
      <alignment horizontal="center" vertical="center" wrapText="1"/>
    </xf>
    <xf numFmtId="0" fontId="3" fillId="3" borderId="31"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right" vertical="top" wrapText="1"/>
      <protection locked="0"/>
    </xf>
    <xf numFmtId="0" fontId="5" fillId="0" borderId="49" xfId="0" applyFont="1" applyBorder="1" applyAlignment="1" applyProtection="1">
      <alignment vertical="center" wrapText="1"/>
      <protection locked="0"/>
    </xf>
    <xf numFmtId="0" fontId="5" fillId="4" borderId="49" xfId="0" applyFont="1" applyFill="1" applyBorder="1" applyAlignment="1" applyProtection="1">
      <alignment horizontal="right" vertical="center" wrapText="1"/>
      <protection locked="0"/>
    </xf>
    <xf numFmtId="164" fontId="5" fillId="4" borderId="49" xfId="0" applyNumberFormat="1" applyFont="1" applyFill="1" applyBorder="1" applyAlignment="1" applyProtection="1">
      <alignment horizontal="right" vertical="center" wrapText="1"/>
      <protection locked="0"/>
    </xf>
    <xf numFmtId="165" fontId="5" fillId="3" borderId="4" xfId="0" applyNumberFormat="1" applyFont="1" applyFill="1" applyBorder="1" applyAlignment="1" applyProtection="1">
      <alignment horizontal="right" vertical="center" wrapText="1"/>
      <protection locked="0"/>
    </xf>
    <xf numFmtId="0" fontId="5" fillId="0" borderId="14" xfId="0" applyFont="1" applyBorder="1" applyAlignment="1" applyProtection="1">
      <alignment horizontal="left" vertical="center" wrapText="1"/>
      <protection locked="0"/>
    </xf>
    <xf numFmtId="165" fontId="5" fillId="4" borderId="7" xfId="1" applyNumberFormat="1" applyFont="1" applyFill="1" applyBorder="1" applyAlignment="1" applyProtection="1">
      <alignment horizontal="right" vertical="top" wrapText="1"/>
      <protection locked="0"/>
    </xf>
    <xf numFmtId="165" fontId="5" fillId="4" borderId="1" xfId="1" applyNumberFormat="1" applyFont="1" applyFill="1" applyBorder="1" applyAlignment="1" applyProtection="1">
      <alignment horizontal="right" vertical="top" wrapText="1"/>
      <protection locked="0"/>
    </xf>
    <xf numFmtId="165" fontId="5" fillId="3" borderId="23" xfId="1" applyNumberFormat="1" applyFont="1" applyFill="1" applyBorder="1" applyAlignment="1" applyProtection="1">
      <alignment horizontal="right" vertical="top" wrapText="1"/>
      <protection locked="0"/>
    </xf>
    <xf numFmtId="1" fontId="5" fillId="4" borderId="7" xfId="0" applyNumberFormat="1" applyFont="1" applyFill="1" applyBorder="1" applyAlignment="1" applyProtection="1">
      <alignment horizontal="right" vertical="top" wrapText="1"/>
      <protection locked="0"/>
    </xf>
    <xf numFmtId="1" fontId="5" fillId="4" borderId="1" xfId="0" applyNumberFormat="1" applyFont="1" applyFill="1" applyBorder="1" applyAlignment="1" applyProtection="1">
      <alignment horizontal="right" vertical="top" wrapText="1"/>
      <protection locked="0"/>
    </xf>
    <xf numFmtId="1" fontId="5" fillId="3" borderId="23" xfId="0" applyNumberFormat="1" applyFont="1" applyFill="1" applyBorder="1" applyAlignment="1" applyProtection="1">
      <alignment horizontal="right" vertical="top" wrapText="1"/>
      <protection locked="0"/>
    </xf>
    <xf numFmtId="44" fontId="7" fillId="5" borderId="1" xfId="1" applyFont="1" applyFill="1" applyBorder="1" applyAlignment="1" applyProtection="1">
      <alignment horizontal="center" wrapText="1"/>
      <protection locked="0"/>
    </xf>
    <xf numFmtId="165" fontId="7" fillId="4" borderId="1" xfId="1" applyNumberFormat="1" applyFont="1" applyFill="1" applyBorder="1" applyAlignment="1" applyProtection="1">
      <alignment horizontal="center" wrapText="1"/>
      <protection locked="0"/>
    </xf>
    <xf numFmtId="9" fontId="33" fillId="3" borderId="2" xfId="2" applyNumberFormat="1" applyFont="1" applyFill="1" applyBorder="1" applyAlignment="1">
      <alignment horizontal="left" vertical="center" wrapText="1"/>
    </xf>
    <xf numFmtId="0" fontId="5" fillId="4" borderId="6"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34" fillId="4" borderId="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165" fontId="5" fillId="3" borderId="4" xfId="0" applyNumberFormat="1" applyFont="1" applyFill="1" applyBorder="1" applyAlignment="1" applyProtection="1">
      <alignment horizontal="right" vertical="top" wrapText="1"/>
      <protection locked="0"/>
    </xf>
    <xf numFmtId="0" fontId="5" fillId="4" borderId="14" xfId="0" applyFont="1" applyFill="1" applyBorder="1" applyAlignment="1" applyProtection="1">
      <alignment horizontal="left" vertical="top" wrapText="1"/>
      <protection locked="0"/>
    </xf>
    <xf numFmtId="0" fontId="5" fillId="0" borderId="11" xfId="0" applyFont="1" applyBorder="1" applyAlignment="1" applyProtection="1">
      <alignment horizontal="center" vertical="center"/>
      <protection locked="0"/>
    </xf>
    <xf numFmtId="0" fontId="5" fillId="3" borderId="31" xfId="0" applyFont="1" applyFill="1" applyBorder="1" applyAlignment="1" applyProtection="1">
      <alignment horizontal="center" vertical="center" wrapText="1"/>
      <protection locked="0"/>
    </xf>
    <xf numFmtId="0" fontId="34" fillId="3" borderId="2" xfId="0" applyFont="1" applyFill="1" applyBorder="1" applyAlignment="1">
      <alignment horizontal="center" vertical="center"/>
    </xf>
    <xf numFmtId="0" fontId="34" fillId="3" borderId="17" xfId="0" applyFont="1" applyFill="1" applyBorder="1" applyAlignment="1">
      <alignment horizontal="center" vertical="center"/>
    </xf>
    <xf numFmtId="0" fontId="5" fillId="4" borderId="49" xfId="0" applyFont="1" applyFill="1" applyBorder="1" applyAlignment="1" applyProtection="1">
      <alignment horizontal="center" vertical="top" wrapText="1"/>
      <protection locked="0"/>
    </xf>
    <xf numFmtId="165" fontId="5" fillId="4" borderId="49" xfId="0" applyNumberFormat="1" applyFont="1" applyFill="1" applyBorder="1" applyAlignment="1" applyProtection="1">
      <alignment horizontal="right" vertical="top" wrapText="1"/>
      <protection locked="0"/>
    </xf>
    <xf numFmtId="165" fontId="5" fillId="3" borderId="49" xfId="0" applyNumberFormat="1" applyFont="1" applyFill="1" applyBorder="1" applyAlignment="1" applyProtection="1">
      <alignment horizontal="right" vertical="top" wrapText="1"/>
      <protection locked="0"/>
    </xf>
    <xf numFmtId="1" fontId="5" fillId="4" borderId="49" xfId="0" applyNumberFormat="1" applyFont="1" applyFill="1" applyBorder="1" applyAlignment="1" applyProtection="1">
      <alignment horizontal="center" vertical="top" wrapText="1"/>
      <protection locked="0"/>
    </xf>
    <xf numFmtId="0" fontId="5" fillId="4" borderId="6" xfId="0" applyFont="1" applyFill="1" applyBorder="1" applyAlignment="1" applyProtection="1">
      <alignment vertical="top" wrapText="1"/>
      <protection locked="0"/>
    </xf>
    <xf numFmtId="0" fontId="5" fillId="4" borderId="5" xfId="0" applyFont="1" applyFill="1" applyBorder="1" applyAlignment="1" applyProtection="1">
      <alignment vertical="top" wrapText="1"/>
      <protection locked="0"/>
    </xf>
    <xf numFmtId="164" fontId="5" fillId="4" borderId="49" xfId="0" applyNumberFormat="1" applyFont="1" applyFill="1" applyBorder="1" applyAlignment="1" applyProtection="1">
      <alignment horizontal="right" vertical="top" wrapText="1"/>
      <protection locked="0"/>
    </xf>
    <xf numFmtId="0" fontId="5" fillId="4" borderId="24" xfId="0" applyFont="1" applyFill="1" applyBorder="1" applyAlignment="1" applyProtection="1">
      <alignment vertical="top" wrapText="1"/>
      <protection locked="0"/>
    </xf>
    <xf numFmtId="0" fontId="5" fillId="0" borderId="2" xfId="0" applyFont="1" applyBorder="1" applyAlignment="1" applyProtection="1">
      <alignment horizontal="center" vertical="top" wrapText="1"/>
      <protection locked="0"/>
    </xf>
    <xf numFmtId="0" fontId="5" fillId="0" borderId="35" xfId="0" applyFont="1" applyBorder="1" applyAlignment="1" applyProtection="1">
      <alignment horizontal="center" vertical="top" wrapText="1"/>
      <protection locked="0"/>
    </xf>
    <xf numFmtId="49" fontId="2" fillId="0" borderId="0" xfId="0" applyNumberFormat="1" applyFont="1" applyAlignment="1">
      <alignment vertical="center" wrapText="1"/>
    </xf>
    <xf numFmtId="165" fontId="5" fillId="4" borderId="4" xfId="0" applyNumberFormat="1" applyFont="1" applyFill="1" applyBorder="1" applyAlignment="1" applyProtection="1">
      <alignment horizontal="right" vertical="top" wrapText="1"/>
      <protection locked="0"/>
    </xf>
    <xf numFmtId="1" fontId="5" fillId="4" borderId="49" xfId="0" applyNumberFormat="1" applyFont="1" applyFill="1" applyBorder="1" applyAlignment="1" applyProtection="1">
      <alignment vertical="top" wrapText="1"/>
      <protection locked="0"/>
    </xf>
    <xf numFmtId="1" fontId="5" fillId="4" borderId="49" xfId="0" applyNumberFormat="1" applyFont="1" applyFill="1" applyBorder="1" applyAlignment="1" applyProtection="1">
      <alignment horizontal="left" vertical="top" wrapText="1"/>
      <protection locked="0"/>
    </xf>
    <xf numFmtId="0" fontId="34" fillId="4" borderId="15" xfId="0" applyFont="1" applyFill="1" applyBorder="1" applyAlignment="1">
      <alignment horizontal="center" vertical="center" wrapText="1"/>
    </xf>
    <xf numFmtId="10" fontId="7" fillId="4" borderId="1" xfId="0" applyNumberFormat="1" applyFont="1" applyFill="1" applyBorder="1" applyAlignment="1" applyProtection="1">
      <alignment horizontal="center" wrapText="1"/>
      <protection locked="0"/>
    </xf>
    <xf numFmtId="165" fontId="4" fillId="3" borderId="27" xfId="1" applyNumberFormat="1" applyFont="1" applyFill="1" applyBorder="1" applyAlignment="1" applyProtection="1">
      <alignment horizontal="center" wrapText="1"/>
    </xf>
    <xf numFmtId="165" fontId="3" fillId="3" borderId="23" xfId="0" applyNumberFormat="1" applyFont="1" applyFill="1" applyBorder="1" applyAlignment="1">
      <alignment horizontal="right" vertical="center" wrapText="1"/>
    </xf>
    <xf numFmtId="6" fontId="7" fillId="0" borderId="2" xfId="2" applyNumberFormat="1" applyFont="1" applyBorder="1" applyAlignment="1" applyProtection="1">
      <alignment horizontal="left" vertical="center" wrapText="1"/>
      <protection locked="0"/>
    </xf>
    <xf numFmtId="10" fontId="7" fillId="4" borderId="1" xfId="2" applyNumberFormat="1" applyFont="1" applyFill="1" applyBorder="1" applyAlignment="1" applyProtection="1">
      <alignment horizontal="center" vertical="center" wrapText="1"/>
      <protection locked="0"/>
    </xf>
    <xf numFmtId="6" fontId="7" fillId="0" borderId="2" xfId="2" applyNumberFormat="1" applyFont="1" applyBorder="1" applyAlignment="1" applyProtection="1">
      <alignment horizontal="center" vertical="center" wrapText="1"/>
      <protection locked="0"/>
    </xf>
    <xf numFmtId="165" fontId="7" fillId="3" borderId="15" xfId="2" applyNumberFormat="1"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5" fillId="3" borderId="31" xfId="0" applyFont="1" applyFill="1" applyBorder="1" applyAlignment="1" applyProtection="1">
      <alignment horizontal="center" vertical="top" wrapText="1"/>
      <protection locked="0"/>
    </xf>
    <xf numFmtId="0" fontId="5" fillId="5" borderId="31" xfId="0" applyFont="1" applyFill="1" applyBorder="1" applyAlignment="1" applyProtection="1">
      <alignment horizontal="center" vertical="top" wrapText="1"/>
      <protection locked="0"/>
    </xf>
    <xf numFmtId="165" fontId="3" fillId="3" borderId="23" xfId="0" applyNumberFormat="1" applyFont="1" applyFill="1" applyBorder="1" applyAlignment="1">
      <alignment horizontal="right" vertical="top"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2" fillId="0" borderId="0" xfId="0" applyFont="1" applyAlignment="1" applyProtection="1">
      <alignment horizontal="right" vertical="top" wrapText="1"/>
      <protection locked="0"/>
    </xf>
    <xf numFmtId="0" fontId="3" fillId="0" borderId="0" xfId="0" applyFont="1" applyAlignment="1" applyProtection="1">
      <alignment horizontal="right"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165" fontId="5"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3" fillId="5" borderId="44" xfId="0" applyFont="1" applyFill="1" applyBorder="1" applyAlignment="1" applyProtection="1">
      <alignment horizontal="center" vertical="center" wrapText="1"/>
      <protection locked="0"/>
    </xf>
    <xf numFmtId="164" fontId="3" fillId="5" borderId="45" xfId="0" applyNumberFormat="1" applyFont="1" applyFill="1" applyBorder="1" applyAlignment="1" applyProtection="1">
      <alignment horizontal="center" vertical="center" wrapText="1"/>
      <protection locked="0"/>
    </xf>
    <xf numFmtId="1" fontId="3" fillId="5" borderId="45" xfId="0" applyNumberFormat="1" applyFont="1" applyFill="1" applyBorder="1" applyAlignment="1" applyProtection="1">
      <alignment horizontal="center" vertical="center" wrapText="1"/>
      <protection locked="0"/>
    </xf>
    <xf numFmtId="167" fontId="3" fillId="5" borderId="45" xfId="1" applyNumberFormat="1" applyFont="1" applyFill="1" applyBorder="1" applyAlignment="1" applyProtection="1">
      <alignment horizontal="center" vertical="center" wrapText="1"/>
      <protection locked="0"/>
    </xf>
    <xf numFmtId="165" fontId="3" fillId="5" borderId="45" xfId="0" applyNumberFormat="1"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0" fontId="34" fillId="3" borderId="57" xfId="0" applyFont="1" applyFill="1" applyBorder="1" applyAlignment="1" applyProtection="1">
      <alignment horizontal="center" vertical="top" wrapText="1"/>
      <protection locked="0"/>
    </xf>
    <xf numFmtId="0" fontId="33" fillId="3" borderId="54" xfId="0" applyFont="1" applyFill="1" applyBorder="1" applyAlignment="1" applyProtection="1">
      <alignment horizontal="left" vertical="top" wrapText="1"/>
      <protection locked="0"/>
    </xf>
    <xf numFmtId="164" fontId="34" fillId="3" borderId="55" xfId="0" applyNumberFormat="1"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right" vertical="top" wrapText="1"/>
      <protection locked="0"/>
    </xf>
    <xf numFmtId="165" fontId="34" fillId="3" borderId="55" xfId="1" applyNumberFormat="1" applyFont="1" applyFill="1" applyBorder="1" applyAlignment="1" applyProtection="1">
      <alignment horizontal="right" vertical="top" wrapText="1"/>
      <protection locked="0"/>
    </xf>
    <xf numFmtId="165" fontId="34" fillId="3" borderId="55" xfId="0" applyNumberFormat="1" applyFont="1" applyFill="1" applyBorder="1" applyAlignment="1" applyProtection="1">
      <alignment horizontal="right" vertical="top" wrapText="1"/>
      <protection locked="0"/>
    </xf>
    <xf numFmtId="0" fontId="34" fillId="3" borderId="56" xfId="0" applyFont="1" applyFill="1" applyBorder="1" applyAlignment="1" applyProtection="1">
      <alignment horizontal="left" vertical="top" wrapText="1"/>
      <protection locked="0"/>
    </xf>
    <xf numFmtId="0" fontId="6" fillId="0" borderId="0" xfId="0" applyFont="1" applyAlignment="1" applyProtection="1">
      <alignment vertical="top" wrapText="1"/>
      <protection locked="0"/>
    </xf>
    <xf numFmtId="165" fontId="5" fillId="3" borderId="23" xfId="0" applyNumberFormat="1" applyFont="1" applyFill="1" applyBorder="1" applyAlignment="1">
      <alignment horizontal="right" vertical="top" wrapText="1"/>
    </xf>
    <xf numFmtId="49" fontId="2" fillId="0" borderId="0" xfId="0" applyNumberFormat="1" applyFont="1" applyAlignment="1" applyProtection="1">
      <alignment horizontal="left" vertical="top" wrapText="1"/>
      <protection locked="0"/>
    </xf>
    <xf numFmtId="0" fontId="2"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49" fontId="5" fillId="0" borderId="0" xfId="0" applyNumberFormat="1"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4" fillId="5" borderId="47"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165" fontId="4" fillId="5" borderId="45" xfId="0" applyNumberFormat="1" applyFont="1" applyFill="1" applyBorder="1" applyAlignment="1" applyProtection="1">
      <alignment horizontal="center" vertical="center" wrapText="1"/>
      <protection locked="0"/>
    </xf>
    <xf numFmtId="1" fontId="4" fillId="5" borderId="45" xfId="0" applyNumberFormat="1" applyFont="1" applyFill="1" applyBorder="1" applyAlignment="1" applyProtection="1">
      <alignment horizontal="center" vertical="center" wrapText="1"/>
      <protection locked="0"/>
    </xf>
    <xf numFmtId="0" fontId="4" fillId="5" borderId="46"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top" wrapText="1"/>
      <protection locked="0"/>
    </xf>
    <xf numFmtId="0" fontId="34" fillId="3" borderId="55" xfId="0"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center" vertical="top" wrapText="1"/>
      <protection locked="0"/>
    </xf>
    <xf numFmtId="164" fontId="5" fillId="0" borderId="0" xfId="0" applyNumberFormat="1" applyFont="1" applyAlignment="1" applyProtection="1">
      <alignment horizontal="right" vertical="top" wrapText="1"/>
      <protection locked="0"/>
    </xf>
    <xf numFmtId="0" fontId="3" fillId="5" borderId="31"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164" fontId="4" fillId="5" borderId="23" xfId="0" applyNumberFormat="1" applyFont="1" applyFill="1" applyBorder="1" applyAlignment="1" applyProtection="1">
      <alignment horizontal="center" vertical="center" wrapText="1"/>
      <protection locked="0"/>
    </xf>
    <xf numFmtId="165" fontId="4" fillId="5" borderId="23" xfId="0" applyNumberFormat="1" applyFont="1" applyFill="1" applyBorder="1" applyAlignment="1" applyProtection="1">
      <alignment horizontal="center" vertical="center" wrapText="1"/>
      <protection locked="0"/>
    </xf>
    <xf numFmtId="1" fontId="4" fillId="5" borderId="23" xfId="0" applyNumberFormat="1"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164" fontId="34" fillId="3" borderId="55" xfId="0" applyNumberFormat="1" applyFont="1" applyFill="1" applyBorder="1" applyAlignment="1" applyProtection="1">
      <alignment horizontal="right" vertical="top" wrapText="1"/>
      <protection locked="0"/>
    </xf>
    <xf numFmtId="0" fontId="7" fillId="0" borderId="0" xfId="0" applyFont="1" applyAlignment="1" applyProtection="1">
      <alignment horizontal="left" vertical="top" wrapText="1"/>
      <protection locked="0"/>
    </xf>
    <xf numFmtId="0" fontId="4" fillId="0" borderId="0" xfId="0" applyFont="1" applyAlignment="1" applyProtection="1">
      <alignment horizontal="right" vertical="top" wrapText="1"/>
      <protection locked="0"/>
    </xf>
    <xf numFmtId="165" fontId="4" fillId="5" borderId="29" xfId="0" applyNumberFormat="1" applyFont="1" applyFill="1" applyBorder="1" applyAlignment="1" applyProtection="1">
      <alignment horizontal="center" vertical="center" wrapText="1"/>
      <protection locked="0"/>
    </xf>
    <xf numFmtId="0" fontId="33" fillId="3" borderId="54" xfId="0" applyFont="1" applyFill="1" applyBorder="1" applyAlignment="1" applyProtection="1">
      <alignment vertical="top" wrapText="1"/>
      <protection locked="0"/>
    </xf>
    <xf numFmtId="0" fontId="34" fillId="3" borderId="54" xfId="0" applyFont="1" applyFill="1" applyBorder="1" applyAlignment="1" applyProtection="1">
      <alignment vertical="top" wrapText="1"/>
      <protection locked="0"/>
    </xf>
    <xf numFmtId="165" fontId="33" fillId="3" borderId="56" xfId="0" applyNumberFormat="1" applyFont="1" applyFill="1" applyBorder="1" applyAlignment="1" applyProtection="1">
      <alignment horizontal="right" vertical="top" wrapText="1"/>
      <protection locked="0"/>
    </xf>
    <xf numFmtId="0" fontId="3" fillId="3" borderId="17" xfId="0" applyFont="1" applyFill="1" applyBorder="1" applyAlignment="1" applyProtection="1">
      <alignment horizontal="center" vertical="top" wrapText="1"/>
      <protection locked="0"/>
    </xf>
    <xf numFmtId="0" fontId="33" fillId="3" borderId="57" xfId="0" applyFont="1" applyFill="1" applyBorder="1" applyAlignment="1" applyProtection="1">
      <alignment vertical="center" wrapText="1"/>
      <protection locked="0"/>
    </xf>
    <xf numFmtId="0" fontId="20" fillId="0" borderId="0" xfId="0" applyFont="1" applyAlignment="1" applyProtection="1">
      <alignment horizontal="center" vertical="top" wrapText="1"/>
      <protection locked="0"/>
    </xf>
    <xf numFmtId="0" fontId="20" fillId="0" borderId="0" xfId="0" applyFont="1" applyAlignment="1" applyProtection="1">
      <alignment horizontal="right" vertical="top" wrapText="1"/>
      <protection locked="0"/>
    </xf>
    <xf numFmtId="165" fontId="20" fillId="0" borderId="0" xfId="0" applyNumberFormat="1" applyFont="1" applyAlignment="1" applyProtection="1">
      <alignment horizontal="right" vertical="top" wrapText="1"/>
      <protection locked="0"/>
    </xf>
    <xf numFmtId="0" fontId="20" fillId="0" borderId="0" xfId="0" applyFont="1" applyAlignment="1" applyProtection="1">
      <alignment vertical="top" wrapText="1"/>
      <protection locked="0"/>
    </xf>
    <xf numFmtId="0" fontId="3" fillId="3" borderId="31" xfId="0" applyFont="1" applyFill="1" applyBorder="1" applyAlignment="1" applyProtection="1">
      <alignment horizontal="center" vertical="top" wrapText="1"/>
      <protection locked="0"/>
    </xf>
    <xf numFmtId="165" fontId="3" fillId="3" borderId="16" xfId="0" applyNumberFormat="1" applyFont="1" applyFill="1" applyBorder="1" applyAlignment="1">
      <alignment horizontal="right" vertical="top" wrapText="1"/>
    </xf>
    <xf numFmtId="165" fontId="3" fillId="3" borderId="29" xfId="0" applyNumberFormat="1" applyFont="1" applyFill="1" applyBorder="1" applyAlignment="1">
      <alignment horizontal="right" vertical="top" wrapText="1"/>
    </xf>
    <xf numFmtId="165" fontId="2" fillId="0" borderId="0" xfId="0" applyNumberFormat="1" applyFont="1" applyAlignment="1" applyProtection="1">
      <alignment horizontal="right" vertical="top" wrapText="1"/>
      <protection locked="0"/>
    </xf>
    <xf numFmtId="49" fontId="10" fillId="0" borderId="0" xfId="0" applyNumberFormat="1" applyFont="1" applyAlignment="1" applyProtection="1">
      <alignment horizontal="center" vertical="center" wrapText="1"/>
      <protection locked="0"/>
    </xf>
    <xf numFmtId="1" fontId="5" fillId="0" borderId="0" xfId="0" applyNumberFormat="1" applyFont="1" applyAlignment="1" applyProtection="1">
      <alignment vertical="top" wrapText="1"/>
      <protection locked="0"/>
    </xf>
    <xf numFmtId="0" fontId="3" fillId="5" borderId="31" xfId="0"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vertical="top" wrapText="1"/>
      <protection locked="0"/>
    </xf>
    <xf numFmtId="1" fontId="5" fillId="0" borderId="0" xfId="0" applyNumberFormat="1" applyFont="1" applyAlignment="1" applyProtection="1">
      <alignment horizontal="left" vertical="top" wrapText="1"/>
      <protection locked="0"/>
    </xf>
    <xf numFmtId="1" fontId="34" fillId="3" borderId="55" xfId="0" applyNumberFormat="1" applyFont="1" applyFill="1" applyBorder="1" applyAlignment="1" applyProtection="1">
      <alignment horizontal="left" vertical="top" wrapText="1"/>
      <protection locked="0"/>
    </xf>
    <xf numFmtId="0" fontId="2" fillId="0" borderId="0" xfId="0" applyFont="1" applyAlignment="1" applyProtection="1">
      <alignment wrapText="1"/>
      <protection locked="0"/>
    </xf>
    <xf numFmtId="0" fontId="5" fillId="0" borderId="0" xfId="0" applyFont="1" applyAlignment="1" applyProtection="1">
      <alignment wrapText="1"/>
      <protection locked="0"/>
    </xf>
    <xf numFmtId="0" fontId="4" fillId="0" borderId="0" xfId="0" applyFont="1" applyAlignment="1" applyProtection="1">
      <alignment horizontal="left" vertical="center" wrapText="1" indent="1"/>
      <protection locked="0"/>
    </xf>
    <xf numFmtId="49" fontId="4" fillId="0" borderId="0" xfId="0" applyNumberFormat="1" applyFont="1" applyAlignment="1" applyProtection="1">
      <alignment horizontal="center" vertical="top" wrapText="1"/>
      <protection locked="0"/>
    </xf>
    <xf numFmtId="0" fontId="4" fillId="0" borderId="0" xfId="0" applyFont="1" applyAlignment="1" applyProtection="1">
      <alignment horizontal="center" wrapText="1"/>
      <protection locked="0"/>
    </xf>
    <xf numFmtId="49" fontId="7" fillId="5" borderId="37" xfId="0" applyNumberFormat="1" applyFont="1" applyFill="1" applyBorder="1" applyAlignment="1" applyProtection="1">
      <alignment horizontal="left" vertical="top" wrapText="1"/>
      <protection locked="0"/>
    </xf>
    <xf numFmtId="49" fontId="4" fillId="5" borderId="22" xfId="0" applyNumberFormat="1" applyFont="1" applyFill="1" applyBorder="1" applyAlignment="1" applyProtection="1">
      <alignment horizontal="center" vertical="top" wrapText="1"/>
      <protection locked="0"/>
    </xf>
    <xf numFmtId="0" fontId="4" fillId="5" borderId="2" xfId="0" applyFont="1" applyFill="1" applyBorder="1" applyAlignment="1" applyProtection="1">
      <alignment horizontal="right" wrapText="1"/>
      <protection locked="0"/>
    </xf>
    <xf numFmtId="0" fontId="7" fillId="5" borderId="1" xfId="0" applyFont="1" applyFill="1" applyBorder="1" applyAlignment="1" applyProtection="1">
      <alignment wrapText="1"/>
      <protection locked="0"/>
    </xf>
    <xf numFmtId="9" fontId="30" fillId="0" borderId="0" xfId="0" applyNumberFormat="1" applyFont="1" applyAlignment="1" applyProtection="1">
      <alignment horizontal="center" wrapText="1"/>
      <protection locked="0"/>
    </xf>
    <xf numFmtId="165" fontId="30" fillId="0" borderId="0" xfId="0" applyNumberFormat="1" applyFont="1" applyAlignment="1" applyProtection="1">
      <alignment horizontal="center" wrapText="1"/>
      <protection locked="0"/>
    </xf>
    <xf numFmtId="0" fontId="7" fillId="0" borderId="2" xfId="0" applyFont="1" applyBorder="1" applyAlignment="1" applyProtection="1">
      <alignment horizontal="right" wrapText="1"/>
      <protection locked="0"/>
    </xf>
    <xf numFmtId="0" fontId="7" fillId="0" borderId="0" xfId="0" applyFont="1" applyAlignment="1" applyProtection="1">
      <alignment horizontal="center" wrapText="1"/>
      <protection locked="0"/>
    </xf>
    <xf numFmtId="165" fontId="7" fillId="0" borderId="0" xfId="0" applyNumberFormat="1" applyFont="1" applyAlignment="1" applyProtection="1">
      <alignment horizontal="center" wrapText="1"/>
      <protection locked="0"/>
    </xf>
    <xf numFmtId="0" fontId="4" fillId="0" borderId="17" xfId="0" applyFont="1" applyBorder="1" applyAlignment="1" applyProtection="1">
      <alignment horizontal="right" wrapText="1"/>
      <protection locked="0"/>
    </xf>
    <xf numFmtId="165" fontId="5" fillId="0" borderId="0" xfId="0" applyNumberFormat="1" applyFont="1" applyAlignment="1" applyProtection="1">
      <alignment horizontal="center" vertical="top" wrapText="1"/>
      <protection locked="0"/>
    </xf>
    <xf numFmtId="0" fontId="4" fillId="0" borderId="0" xfId="0" applyFont="1" applyAlignment="1" applyProtection="1">
      <alignment horizontal="left" vertical="top" wrapText="1" indent="1"/>
      <protection locked="0"/>
    </xf>
    <xf numFmtId="0" fontId="0" fillId="0" borderId="0" xfId="0" applyAlignment="1" applyProtection="1">
      <alignment wrapText="1"/>
      <protection locked="0"/>
    </xf>
    <xf numFmtId="0" fontId="34" fillId="3" borderId="41" xfId="0" applyFont="1" applyFill="1" applyBorder="1" applyAlignment="1" applyProtection="1">
      <alignment horizontal="left" vertical="top" wrapText="1"/>
      <protection locked="0"/>
    </xf>
    <xf numFmtId="1" fontId="34" fillId="3" borderId="42" xfId="0" applyNumberFormat="1" applyFont="1" applyFill="1" applyBorder="1" applyAlignment="1" applyProtection="1">
      <alignment horizontal="center" vertical="top" wrapText="1"/>
      <protection locked="0"/>
    </xf>
    <xf numFmtId="1" fontId="34" fillId="3" borderId="42" xfId="0" applyNumberFormat="1" applyFont="1" applyFill="1" applyBorder="1" applyAlignment="1" applyProtection="1">
      <alignment horizontal="left" vertical="top" wrapText="1"/>
      <protection locked="0"/>
    </xf>
    <xf numFmtId="165" fontId="33" fillId="3" borderId="43" xfId="0" applyNumberFormat="1" applyFont="1" applyFill="1" applyBorder="1" applyAlignment="1" applyProtection="1">
      <alignment horizontal="right" vertical="top" wrapText="1"/>
      <protection locked="0"/>
    </xf>
    <xf numFmtId="0" fontId="7" fillId="0" borderId="0" xfId="0" applyFont="1" applyAlignment="1" applyProtection="1">
      <alignment vertical="top" wrapText="1"/>
      <protection locked="0"/>
    </xf>
    <xf numFmtId="0" fontId="18" fillId="0" borderId="0" xfId="0" applyFont="1" applyAlignment="1" applyProtection="1">
      <alignment horizontal="right" vertical="top" wrapText="1"/>
      <protection locked="0"/>
    </xf>
    <xf numFmtId="165" fontId="18" fillId="0" borderId="0" xfId="0" applyNumberFormat="1" applyFont="1" applyAlignment="1" applyProtection="1">
      <alignment horizontal="center" vertical="top" wrapText="1"/>
      <protection locked="0"/>
    </xf>
    <xf numFmtId="165" fontId="3" fillId="3" borderId="30" xfId="0" applyNumberFormat="1" applyFont="1" applyFill="1" applyBorder="1" applyAlignment="1">
      <alignment horizontal="right" vertical="top" wrapText="1"/>
    </xf>
    <xf numFmtId="0" fontId="7" fillId="0" borderId="8" xfId="0" applyFont="1" applyBorder="1" applyAlignment="1" applyProtection="1">
      <alignment horizontal="left" vertical="center" wrapText="1"/>
      <protection locked="0"/>
    </xf>
    <xf numFmtId="0" fontId="2" fillId="0" borderId="0" xfId="0" applyFont="1" applyAlignment="1">
      <alignment horizontal="right" vertical="center" wrapText="1"/>
    </xf>
    <xf numFmtId="0" fontId="2" fillId="4" borderId="20" xfId="0" applyFont="1" applyFill="1" applyBorder="1" applyAlignment="1">
      <alignment horizontal="center" vertical="center" wrapText="1"/>
    </xf>
    <xf numFmtId="0" fontId="25" fillId="5" borderId="30" xfId="0" applyFont="1" applyFill="1" applyBorder="1" applyAlignment="1">
      <alignment horizontal="left" vertical="center" wrapText="1"/>
    </xf>
    <xf numFmtId="165" fontId="5" fillId="4" borderId="0" xfId="0" applyNumberFormat="1" applyFont="1" applyFill="1" applyAlignment="1">
      <alignment horizontal="right" vertical="center" wrapText="1"/>
    </xf>
    <xf numFmtId="10" fontId="5" fillId="4" borderId="0" xfId="0" applyNumberFormat="1" applyFont="1" applyFill="1" applyAlignment="1">
      <alignment horizontal="center" vertical="center" wrapText="1"/>
    </xf>
    <xf numFmtId="0" fontId="5" fillId="4" borderId="0" xfId="0" applyFont="1" applyFill="1" applyAlignment="1">
      <alignment horizontal="center" vertical="center" wrapText="1"/>
    </xf>
    <xf numFmtId="49" fontId="4" fillId="5" borderId="15" xfId="2" applyNumberFormat="1" applyFont="1" applyFill="1" applyBorder="1" applyAlignment="1">
      <alignment horizontal="center" vertical="center" wrapText="1"/>
    </xf>
    <xf numFmtId="165" fontId="30" fillId="3" borderId="15" xfId="2" applyNumberFormat="1" applyFont="1" applyFill="1" applyBorder="1" applyAlignment="1">
      <alignment horizontal="center" vertical="center" wrapText="1"/>
    </xf>
    <xf numFmtId="165" fontId="3" fillId="3" borderId="16" xfId="2" applyNumberFormat="1" applyFont="1" applyFill="1" applyBorder="1" applyAlignment="1">
      <alignment horizontal="center" vertical="center" wrapText="1"/>
    </xf>
    <xf numFmtId="0" fontId="1" fillId="3" borderId="23" xfId="0" applyFont="1" applyFill="1" applyBorder="1" applyAlignment="1" applyProtection="1">
      <alignment horizontal="right" vertical="center" wrapText="1"/>
      <protection locked="0"/>
    </xf>
    <xf numFmtId="165" fontId="30" fillId="3" borderId="1" xfId="2" applyNumberFormat="1" applyFont="1" applyFill="1" applyBorder="1" applyAlignment="1">
      <alignment horizontal="center" vertical="center" wrapText="1"/>
    </xf>
    <xf numFmtId="165" fontId="7" fillId="4" borderId="1" xfId="2" applyNumberFormat="1" applyFont="1" applyFill="1" applyBorder="1" applyAlignment="1" applyProtection="1">
      <alignment horizontal="center" vertical="center" wrapText="1"/>
      <protection locked="0"/>
    </xf>
    <xf numFmtId="165" fontId="3" fillId="4" borderId="21" xfId="0" applyNumberFormat="1" applyFont="1" applyFill="1" applyBorder="1" applyAlignment="1" applyProtection="1">
      <alignment horizontal="right" vertical="top" wrapText="1"/>
      <protection locked="0"/>
    </xf>
    <xf numFmtId="165" fontId="3" fillId="4" borderId="15" xfId="0" applyNumberFormat="1" applyFont="1" applyFill="1" applyBorder="1" applyAlignment="1" applyProtection="1">
      <alignment horizontal="right" vertical="top" wrapText="1"/>
      <protection locked="0"/>
    </xf>
    <xf numFmtId="165" fontId="3" fillId="4" borderId="14" xfId="0" applyNumberFormat="1" applyFont="1" applyFill="1" applyBorder="1" applyAlignment="1" applyProtection="1">
      <alignment horizontal="right" vertical="top" wrapText="1"/>
      <protection locked="0"/>
    </xf>
    <xf numFmtId="165" fontId="5" fillId="0" borderId="7" xfId="0" applyNumberFormat="1" applyFont="1" applyBorder="1" applyAlignment="1">
      <alignment horizontal="right" vertical="center" wrapText="1"/>
    </xf>
    <xf numFmtId="10" fontId="5" fillId="0" borderId="7" xfId="0" applyNumberFormat="1" applyFont="1" applyBorder="1" applyAlignment="1">
      <alignment horizontal="center" vertical="center" wrapText="1"/>
    </xf>
    <xf numFmtId="165" fontId="5" fillId="0" borderId="1" xfId="0" applyNumberFormat="1" applyFont="1" applyBorder="1" applyAlignment="1">
      <alignment horizontal="right" vertical="center" wrapText="1"/>
    </xf>
    <xf numFmtId="165" fontId="5" fillId="0" borderId="27" xfId="0" applyNumberFormat="1" applyFont="1" applyBorder="1" applyAlignment="1">
      <alignment horizontal="right" vertical="center" wrapText="1"/>
    </xf>
    <xf numFmtId="10" fontId="5" fillId="0" borderId="27" xfId="0" applyNumberFormat="1" applyFont="1" applyBorder="1" applyAlignment="1">
      <alignment horizontal="center" vertical="center" wrapText="1"/>
    </xf>
    <xf numFmtId="9" fontId="5" fillId="0" borderId="7" xfId="4" applyFont="1" applyFill="1" applyBorder="1" applyAlignment="1" applyProtection="1">
      <alignment horizontal="center" vertical="center" wrapText="1"/>
    </xf>
    <xf numFmtId="165" fontId="18" fillId="0" borderId="0" xfId="0" applyNumberFormat="1" applyFont="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166" fontId="18" fillId="0" borderId="0" xfId="4" applyNumberFormat="1" applyFont="1" applyAlignment="1" applyProtection="1">
      <alignment horizontal="right" vertical="center" wrapText="1"/>
      <protection locked="0"/>
    </xf>
    <xf numFmtId="0" fontId="4" fillId="5" borderId="44" xfId="0" applyFont="1" applyFill="1" applyBorder="1" applyAlignment="1" applyProtection="1">
      <alignment horizontal="left" vertical="center" wrapText="1"/>
      <protection locked="0"/>
    </xf>
    <xf numFmtId="165" fontId="5" fillId="5" borderId="7" xfId="0" applyNumberFormat="1" applyFont="1" applyFill="1" applyBorder="1" applyAlignment="1">
      <alignment horizontal="right" vertical="center" wrapText="1"/>
    </xf>
    <xf numFmtId="10" fontId="5" fillId="5" borderId="7" xfId="0" applyNumberFormat="1" applyFont="1" applyFill="1" applyBorder="1" applyAlignment="1">
      <alignment horizontal="center" vertical="center" wrapText="1"/>
    </xf>
    <xf numFmtId="0" fontId="1" fillId="0" borderId="7" xfId="0" applyFont="1" applyBorder="1" applyAlignment="1" applyProtection="1">
      <alignment vertical="center"/>
      <protection locked="0"/>
    </xf>
    <xf numFmtId="0" fontId="1" fillId="0" borderId="21" xfId="0" applyFont="1" applyBorder="1" applyAlignment="1" applyProtection="1">
      <alignment horizontal="left" vertical="center" wrapText="1"/>
      <protection locked="0"/>
    </xf>
    <xf numFmtId="49" fontId="32" fillId="0" borderId="0" xfId="0" applyNumberFormat="1" applyFont="1" applyAlignment="1">
      <alignment horizontal="center" vertical="center" wrapText="1"/>
    </xf>
    <xf numFmtId="0" fontId="4" fillId="0" borderId="0" xfId="0" applyFont="1" applyAlignment="1">
      <alignment horizontal="right" vertical="center" wrapText="1"/>
    </xf>
    <xf numFmtId="0" fontId="28" fillId="5" borderId="26"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21" fillId="5" borderId="26" xfId="0" applyFont="1" applyFill="1" applyBorder="1" applyAlignment="1">
      <alignment horizontal="left" vertical="center" wrapText="1" readingOrder="1"/>
    </xf>
    <xf numFmtId="0" fontId="21" fillId="5" borderId="48" xfId="0" applyFont="1" applyFill="1" applyBorder="1" applyAlignment="1">
      <alignment horizontal="left" vertical="center" wrapText="1" readingOrder="1"/>
    </xf>
    <xf numFmtId="0" fontId="21" fillId="5" borderId="25" xfId="0" applyFont="1" applyFill="1" applyBorder="1" applyAlignment="1">
      <alignment horizontal="left" vertical="center" wrapText="1" readingOrder="1"/>
    </xf>
    <xf numFmtId="0" fontId="4" fillId="5" borderId="3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5" fillId="0" borderId="18"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51"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52" xfId="0" applyFont="1" applyBorder="1" applyAlignment="1" applyProtection="1">
      <alignment vertical="top" wrapText="1"/>
      <protection locked="0"/>
    </xf>
    <xf numFmtId="0" fontId="4" fillId="0" borderId="53" xfId="0" applyFont="1" applyBorder="1" applyAlignment="1">
      <alignment horizontal="center" vertical="center" wrapText="1"/>
    </xf>
    <xf numFmtId="0" fontId="2" fillId="0" borderId="61" xfId="0" applyFont="1" applyBorder="1" applyAlignment="1">
      <alignment horizontal="center" vertical="center" wrapText="1"/>
    </xf>
    <xf numFmtId="0" fontId="3" fillId="5" borderId="60"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9"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52" xfId="0" applyFont="1" applyFill="1" applyBorder="1" applyAlignment="1">
      <alignment horizontal="center" vertical="center" wrapText="1"/>
    </xf>
    <xf numFmtId="49" fontId="10" fillId="0" borderId="20" xfId="0" applyNumberFormat="1" applyFont="1" applyBorder="1" applyAlignment="1">
      <alignment horizontal="center" vertical="center" wrapText="1"/>
    </xf>
    <xf numFmtId="0" fontId="4" fillId="5" borderId="22" xfId="0" applyFont="1" applyFill="1" applyBorder="1" applyAlignment="1">
      <alignment horizontal="center" vertical="center" wrapText="1"/>
    </xf>
    <xf numFmtId="49" fontId="2" fillId="0" borderId="0" xfId="0" applyNumberFormat="1" applyFont="1" applyAlignment="1">
      <alignment horizontal="left" vertical="center" wrapText="1"/>
    </xf>
    <xf numFmtId="0" fontId="5" fillId="0" borderId="50" xfId="0" applyFont="1" applyBorder="1" applyAlignment="1" applyProtection="1">
      <alignment vertical="top" wrapText="1"/>
      <protection locked="0"/>
    </xf>
    <xf numFmtId="0" fontId="4" fillId="5" borderId="44"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17" fillId="5" borderId="5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51"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0" borderId="20" xfId="0" applyFont="1" applyBorder="1" applyAlignment="1">
      <alignment vertical="center" wrapText="1"/>
    </xf>
    <xf numFmtId="165" fontId="4" fillId="5" borderId="44" xfId="0" applyNumberFormat="1" applyFont="1" applyFill="1" applyBorder="1" applyAlignment="1">
      <alignment horizontal="center" vertical="center" wrapText="1"/>
    </xf>
    <xf numFmtId="165" fontId="4" fillId="5" borderId="32" xfId="0" applyNumberFormat="1"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5" fillId="0" borderId="26" xfId="0" applyFont="1" applyBorder="1" applyAlignment="1" applyProtection="1">
      <alignment vertical="top" wrapText="1"/>
      <protection locked="0"/>
    </xf>
    <xf numFmtId="0" fontId="5" fillId="0" borderId="48" xfId="0" applyFont="1" applyBorder="1" applyAlignment="1" applyProtection="1">
      <alignment vertical="top" wrapText="1"/>
      <protection locked="0"/>
    </xf>
    <xf numFmtId="0" fontId="5" fillId="0" borderId="25" xfId="0" applyFont="1" applyBorder="1" applyAlignment="1" applyProtection="1">
      <alignment vertical="top" wrapText="1"/>
      <protection locked="0"/>
    </xf>
    <xf numFmtId="0" fontId="3" fillId="5" borderId="26" xfId="0" applyFont="1" applyFill="1" applyBorder="1" applyAlignment="1">
      <alignment horizontal="left" vertical="center" wrapText="1"/>
    </xf>
    <xf numFmtId="0" fontId="3" fillId="5" borderId="48"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1" fillId="4" borderId="50" xfId="0" applyFont="1" applyFill="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0" xfId="0" applyFont="1" applyFill="1" applyAlignment="1" applyProtection="1">
      <alignment horizontal="left" vertical="center" wrapText="1"/>
      <protection locked="0"/>
    </xf>
    <xf numFmtId="0" fontId="5" fillId="4" borderId="13" xfId="0" applyFont="1" applyFill="1" applyBorder="1" applyAlignment="1" applyProtection="1">
      <alignment horizontal="left" vertical="center" wrapText="1"/>
      <protection locked="0"/>
    </xf>
    <xf numFmtId="0" fontId="5" fillId="4" borderId="51" xfId="0" applyFont="1" applyFill="1" applyBorder="1" applyAlignment="1" applyProtection="1">
      <alignment horizontal="left" vertical="center" wrapText="1"/>
      <protection locked="0"/>
    </xf>
    <xf numFmtId="0" fontId="5" fillId="4" borderId="20" xfId="0" applyFont="1" applyFill="1" applyBorder="1" applyAlignment="1" applyProtection="1">
      <alignment horizontal="left" vertical="center" wrapText="1"/>
      <protection locked="0"/>
    </xf>
    <xf numFmtId="0" fontId="5" fillId="4" borderId="52" xfId="0" applyFont="1" applyFill="1" applyBorder="1" applyAlignment="1" applyProtection="1">
      <alignment horizontal="left" vertical="center" wrapText="1"/>
      <protection locked="0"/>
    </xf>
    <xf numFmtId="0" fontId="3" fillId="5" borderId="50" xfId="0" applyFont="1" applyFill="1" applyBorder="1" applyAlignment="1">
      <alignment horizontal="left" vertical="center" wrapText="1"/>
    </xf>
    <xf numFmtId="49" fontId="4" fillId="5" borderId="22" xfId="2" applyNumberFormat="1" applyFont="1" applyFill="1" applyBorder="1" applyAlignment="1">
      <alignment horizontal="center" vertical="center" wrapText="1"/>
    </xf>
    <xf numFmtId="49" fontId="4" fillId="5" borderId="38" xfId="2" applyNumberFormat="1" applyFont="1" applyFill="1" applyBorder="1" applyAlignment="1">
      <alignment horizontal="center" vertical="center" wrapText="1"/>
    </xf>
    <xf numFmtId="0" fontId="17" fillId="5" borderId="26"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5" fillId="0" borderId="50"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10" fillId="0" borderId="0" xfId="0" applyFont="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5" borderId="48" xfId="0" applyFont="1" applyFill="1" applyBorder="1" applyAlignment="1" applyProtection="1">
      <alignment horizontal="left" vertical="top" wrapText="1"/>
      <protection locked="0"/>
    </xf>
    <xf numFmtId="0" fontId="4" fillId="5" borderId="25" xfId="0" applyFont="1" applyFill="1" applyBorder="1" applyAlignment="1" applyProtection="1">
      <alignment horizontal="left" vertical="top" wrapText="1"/>
      <protection locked="0"/>
    </xf>
    <xf numFmtId="0" fontId="14" fillId="0" borderId="20" xfId="0" applyFont="1" applyBorder="1" applyAlignment="1" applyProtection="1">
      <alignment horizontal="center" vertical="center" wrapText="1"/>
      <protection locked="0"/>
    </xf>
    <xf numFmtId="0" fontId="13" fillId="5" borderId="26" xfId="0" applyFont="1" applyFill="1" applyBorder="1" applyAlignment="1" applyProtection="1">
      <alignment horizontal="left" vertical="center" wrapText="1"/>
      <protection locked="0"/>
    </xf>
    <xf numFmtId="0" fontId="13" fillId="5" borderId="48"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center" vertical="top" wrapText="1"/>
      <protection locked="0"/>
    </xf>
    <xf numFmtId="0" fontId="4" fillId="5" borderId="48" xfId="0" applyFont="1" applyFill="1" applyBorder="1" applyAlignment="1" applyProtection="1">
      <alignment horizontal="center" vertical="top" wrapText="1"/>
      <protection locked="0"/>
    </xf>
    <xf numFmtId="0" fontId="4" fillId="5" borderId="25" xfId="0" applyFont="1" applyFill="1" applyBorder="1" applyAlignment="1" applyProtection="1">
      <alignment horizontal="center" vertical="top" wrapText="1"/>
      <protection locked="0"/>
    </xf>
    <xf numFmtId="49" fontId="10" fillId="0" borderId="0" xfId="0" applyNumberFormat="1" applyFont="1" applyAlignment="1" applyProtection="1">
      <alignment horizontal="center" vertical="center" wrapText="1"/>
      <protection locked="0"/>
    </xf>
    <xf numFmtId="49" fontId="4" fillId="0" borderId="26" xfId="0" applyNumberFormat="1" applyFont="1" applyBorder="1" applyAlignment="1" applyProtection="1">
      <alignment horizontal="left" wrapText="1"/>
      <protection locked="0"/>
    </xf>
    <xf numFmtId="49" fontId="4" fillId="0" borderId="48" xfId="0" applyNumberFormat="1" applyFont="1" applyBorder="1" applyAlignment="1" applyProtection="1">
      <alignment horizontal="left" wrapText="1"/>
      <protection locked="0"/>
    </xf>
    <xf numFmtId="49" fontId="4" fillId="0" borderId="25" xfId="0" applyNumberFormat="1" applyFont="1" applyBorder="1" applyAlignment="1" applyProtection="1">
      <alignment horizontal="left" wrapText="1"/>
      <protection locked="0"/>
    </xf>
    <xf numFmtId="0" fontId="14" fillId="0" borderId="0" xfId="0" applyFont="1" applyAlignment="1" applyProtection="1">
      <alignment horizontal="center" vertical="center" wrapText="1"/>
      <protection locked="0"/>
    </xf>
    <xf numFmtId="0" fontId="1" fillId="0" borderId="50" xfId="0" applyFont="1" applyBorder="1" applyAlignment="1" applyProtection="1">
      <alignment horizontal="left" vertical="top" wrapText="1"/>
      <protection locked="0"/>
    </xf>
    <xf numFmtId="0" fontId="1" fillId="5" borderId="26"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49" fontId="10" fillId="0" borderId="20" xfId="0" applyNumberFormat="1" applyFont="1" applyBorder="1" applyAlignment="1" applyProtection="1">
      <alignment horizontal="center" vertical="center"/>
      <protection locked="0"/>
    </xf>
    <xf numFmtId="49" fontId="4" fillId="5" borderId="22" xfId="0" applyNumberFormat="1" applyFont="1" applyFill="1" applyBorder="1" applyAlignment="1" applyProtection="1">
      <alignment horizontal="center" vertical="top" wrapText="1"/>
      <protection locked="0"/>
    </xf>
    <xf numFmtId="0" fontId="0" fillId="5" borderId="38" xfId="0" applyFill="1" applyBorder="1" applyAlignment="1" applyProtection="1">
      <alignment horizontal="center" vertical="top" wrapText="1"/>
      <protection locked="0"/>
    </xf>
    <xf numFmtId="166" fontId="4" fillId="5" borderId="1" xfId="4" applyNumberFormat="1" applyFont="1" applyFill="1" applyBorder="1" applyAlignment="1" applyProtection="1">
      <alignment horizontal="center" vertical="top" wrapText="1"/>
      <protection locked="0"/>
    </xf>
    <xf numFmtId="0" fontId="0" fillId="5" borderId="15" xfId="0" applyFill="1" applyBorder="1" applyAlignment="1" applyProtection="1">
      <alignment horizontal="center" vertical="top"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13" xfId="0" applyFont="1" applyBorder="1" applyAlignment="1" applyProtection="1">
      <alignment vertical="top" wrapText="1"/>
      <protection locked="0"/>
    </xf>
    <xf numFmtId="166" fontId="4" fillId="4" borderId="1" xfId="4" applyNumberFormat="1" applyFont="1" applyFill="1" applyBorder="1" applyAlignment="1" applyProtection="1">
      <alignment horizontal="center" wrapText="1"/>
      <protection locked="0"/>
    </xf>
    <xf numFmtId="0" fontId="0" fillId="4" borderId="15" xfId="0" applyFill="1" applyBorder="1" applyAlignment="1" applyProtection="1">
      <alignment horizontal="center" wrapText="1"/>
      <protection locked="0"/>
    </xf>
    <xf numFmtId="165" fontId="4" fillId="4" borderId="1" xfId="1" applyNumberFormat="1" applyFont="1" applyFill="1" applyBorder="1" applyAlignment="1" applyProtection="1">
      <alignment horizontal="center" wrapText="1"/>
      <protection locked="0"/>
    </xf>
    <xf numFmtId="166" fontId="4" fillId="3" borderId="1" xfId="4" applyNumberFormat="1" applyFont="1" applyFill="1" applyBorder="1" applyAlignment="1" applyProtection="1">
      <alignment horizontal="center" wrapText="1"/>
      <protection locked="0"/>
    </xf>
    <xf numFmtId="0" fontId="0" fillId="3" borderId="15" xfId="0"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0" fontId="0" fillId="5" borderId="15" xfId="0" applyFill="1" applyBorder="1" applyAlignment="1" applyProtection="1">
      <alignment horizontal="center" wrapText="1"/>
      <protection locked="0"/>
    </xf>
    <xf numFmtId="0" fontId="24" fillId="5" borderId="26" xfId="0" applyFont="1" applyFill="1" applyBorder="1" applyAlignment="1" applyProtection="1">
      <alignment wrapText="1"/>
      <protection locked="0"/>
    </xf>
    <xf numFmtId="0" fontId="25" fillId="5" borderId="48" xfId="0" applyFont="1" applyFill="1" applyBorder="1" applyAlignment="1" applyProtection="1">
      <alignment wrapText="1"/>
      <protection locked="0"/>
    </xf>
    <xf numFmtId="0" fontId="25" fillId="5" borderId="25" xfId="0" applyFont="1" applyFill="1" applyBorder="1" applyAlignment="1" applyProtection="1">
      <alignment wrapText="1"/>
      <protection locked="0"/>
    </xf>
    <xf numFmtId="0" fontId="4" fillId="5" borderId="26" xfId="0" applyFont="1" applyFill="1" applyBorder="1" applyAlignment="1" applyProtection="1">
      <alignment horizontal="left" vertical="center" wrapText="1" indent="1"/>
      <protection locked="0"/>
    </xf>
    <xf numFmtId="0" fontId="4" fillId="5" borderId="48" xfId="0" applyFont="1" applyFill="1" applyBorder="1" applyAlignment="1" applyProtection="1">
      <alignment horizontal="left" vertical="center" wrapText="1" indent="1"/>
      <protection locked="0"/>
    </xf>
    <xf numFmtId="0" fontId="4" fillId="5" borderId="25" xfId="0" applyFont="1" applyFill="1" applyBorder="1" applyAlignment="1" applyProtection="1">
      <alignment horizontal="left" vertical="center" wrapText="1" indent="1"/>
      <protection locked="0"/>
    </xf>
    <xf numFmtId="0" fontId="3" fillId="4" borderId="26" xfId="0" applyFont="1" applyFill="1" applyBorder="1" applyAlignment="1" applyProtection="1">
      <alignment horizontal="left" vertical="center" wrapText="1"/>
      <protection locked="0"/>
    </xf>
    <xf numFmtId="0" fontId="5" fillId="4" borderId="48" xfId="0" applyFont="1" applyFill="1" applyBorder="1" applyAlignment="1" applyProtection="1">
      <alignment horizontal="left" vertical="center" wrapText="1"/>
      <protection locked="0"/>
    </xf>
    <xf numFmtId="0" fontId="5" fillId="4" borderId="25" xfId="0" applyFont="1" applyFill="1" applyBorder="1" applyAlignment="1" applyProtection="1">
      <alignment horizontal="left" vertical="center" wrapText="1"/>
      <protection locked="0"/>
    </xf>
    <xf numFmtId="165" fontId="4" fillId="3" borderId="27" xfId="1" applyNumberFormat="1" applyFont="1"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165" fontId="4" fillId="3" borderId="1" xfId="1" applyNumberFormat="1" applyFont="1" applyFill="1" applyBorder="1" applyAlignment="1" applyProtection="1">
      <alignment horizontal="center" wrapText="1"/>
      <protection locked="0"/>
    </xf>
    <xf numFmtId="0" fontId="10" fillId="0" borderId="20" xfId="0" applyFont="1" applyBorder="1" applyAlignment="1" applyProtection="1">
      <alignment horizontal="center" vertical="center" wrapText="1"/>
      <protection locked="0"/>
    </xf>
    <xf numFmtId="164" fontId="18" fillId="0" borderId="0" xfId="0" applyNumberFormat="1" applyFont="1" applyAlignment="1" applyProtection="1">
      <alignment horizontal="right" vertical="top" wrapText="1"/>
      <protection locked="0"/>
    </xf>
    <xf numFmtId="0" fontId="3" fillId="0" borderId="50" xfId="0" applyFont="1" applyBorder="1" applyAlignment="1" applyProtection="1">
      <alignment vertical="top" wrapText="1"/>
      <protection locked="0"/>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4.bin"/><Relationship Id="rId7" Type="http://schemas.openxmlformats.org/officeDocument/2006/relationships/printerSettings" Target="../printerSettings/printerSettings78.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17BB-7227-4645-8193-312D29E865CF}">
  <sheetPr>
    <tabColor theme="4" tint="0.79998168889431442"/>
    <pageSetUpPr fitToPage="1"/>
  </sheetPr>
  <dimension ref="A1:M37"/>
  <sheetViews>
    <sheetView showGridLines="0" topLeftCell="A3" zoomScale="120" zoomScaleNormal="120" workbookViewId="0">
      <selection activeCell="A7" sqref="A7:F7"/>
    </sheetView>
  </sheetViews>
  <sheetFormatPr defaultColWidth="9.140625" defaultRowHeight="12.75" x14ac:dyDescent="0.2"/>
  <cols>
    <col min="1" max="1" width="24.140625" style="38" customWidth="1"/>
    <col min="2" max="2" width="20.140625" style="38" customWidth="1"/>
    <col min="3" max="3" width="19.140625" style="38" customWidth="1"/>
    <col min="4" max="4" width="18.42578125" style="15" customWidth="1"/>
    <col min="5" max="5" width="18.5703125" style="15" customWidth="1"/>
    <col min="6" max="6" width="60.140625" style="17" customWidth="1"/>
    <col min="7" max="19" width="9.42578125" style="15" customWidth="1"/>
    <col min="20" max="16384" width="9.140625" style="15"/>
  </cols>
  <sheetData>
    <row r="1" spans="1:13" s="17" customFormat="1" ht="11.25" customHeight="1" x14ac:dyDescent="0.2">
      <c r="A1" s="30"/>
      <c r="B1" s="308" t="s">
        <v>36</v>
      </c>
      <c r="C1" s="308"/>
      <c r="D1" s="308"/>
      <c r="E1" s="308"/>
      <c r="F1" s="31"/>
    </row>
    <row r="2" spans="1:13" s="17" customFormat="1" ht="11.25" customHeight="1" x14ac:dyDescent="0.2">
      <c r="A2" s="32"/>
      <c r="B2" s="308"/>
      <c r="C2" s="308"/>
      <c r="D2" s="308"/>
      <c r="E2" s="308"/>
      <c r="F2" s="31"/>
    </row>
    <row r="3" spans="1:13" s="35" customFormat="1" ht="16.5" customHeight="1" x14ac:dyDescent="0.2">
      <c r="A3" s="33" t="s">
        <v>42</v>
      </c>
      <c r="B3" s="34"/>
      <c r="C3" s="309" t="s">
        <v>29</v>
      </c>
      <c r="D3" s="309"/>
      <c r="E3" s="309"/>
      <c r="F3" s="34"/>
    </row>
    <row r="4" spans="1:13" s="35" customFormat="1" ht="15" customHeight="1" x14ac:dyDescent="0.2">
      <c r="A4" s="33" t="s">
        <v>38</v>
      </c>
      <c r="B4" s="278"/>
      <c r="C4" s="309" t="s">
        <v>39</v>
      </c>
      <c r="D4" s="309"/>
      <c r="E4" s="309"/>
      <c r="F4" s="34"/>
    </row>
    <row r="5" spans="1:13" s="35" customFormat="1" ht="10.5" customHeight="1" thickBot="1" x14ac:dyDescent="0.25">
      <c r="A5" s="33"/>
      <c r="B5" s="36"/>
      <c r="C5" s="33"/>
      <c r="D5" s="33"/>
      <c r="E5" s="33"/>
      <c r="F5" s="37" t="s">
        <v>50</v>
      </c>
    </row>
    <row r="6" spans="1:13" ht="15.75" customHeight="1" thickBot="1" x14ac:dyDescent="0.25">
      <c r="A6" s="310" t="s">
        <v>121</v>
      </c>
      <c r="B6" s="311"/>
      <c r="C6" s="311"/>
      <c r="D6" s="311"/>
      <c r="E6" s="311"/>
      <c r="F6" s="312"/>
    </row>
    <row r="7" spans="1:13" ht="228.75" customHeight="1" thickBot="1" x14ac:dyDescent="0.25">
      <c r="A7" s="313" t="s">
        <v>149</v>
      </c>
      <c r="B7" s="314"/>
      <c r="C7" s="314"/>
      <c r="D7" s="314"/>
      <c r="E7" s="314"/>
      <c r="F7" s="315"/>
      <c r="H7" s="35"/>
      <c r="I7" s="35"/>
      <c r="J7" s="35"/>
      <c r="K7" s="35"/>
      <c r="L7" s="35"/>
      <c r="M7" s="35"/>
    </row>
    <row r="8" spans="1:13" ht="7.5" customHeight="1" x14ac:dyDescent="0.2">
      <c r="D8" s="38"/>
      <c r="E8" s="38"/>
      <c r="F8" s="16"/>
      <c r="H8" s="35"/>
      <c r="I8" s="35"/>
      <c r="J8" s="35"/>
      <c r="K8" s="35"/>
      <c r="L8" s="35"/>
      <c r="M8" s="35"/>
    </row>
    <row r="9" spans="1:13" ht="29.25" customHeight="1" x14ac:dyDescent="0.2">
      <c r="A9" s="15"/>
      <c r="B9" s="35"/>
      <c r="C9" s="35"/>
      <c r="D9" s="35"/>
      <c r="E9" s="35"/>
      <c r="F9" s="35"/>
      <c r="G9" s="35"/>
    </row>
    <row r="10" spans="1:13" ht="14.25" x14ac:dyDescent="0.2">
      <c r="A10" s="15"/>
      <c r="B10" s="35"/>
      <c r="C10" s="35"/>
      <c r="D10" s="35"/>
      <c r="E10" s="35"/>
      <c r="F10" s="35"/>
      <c r="G10" s="35"/>
    </row>
    <row r="11" spans="1:13" ht="14.25" x14ac:dyDescent="0.2">
      <c r="A11" s="15"/>
      <c r="B11" s="35"/>
      <c r="C11" s="35"/>
      <c r="D11" s="35"/>
      <c r="E11" s="35"/>
      <c r="F11" s="35"/>
      <c r="G11" s="35"/>
    </row>
    <row r="12" spans="1:13" ht="24" customHeight="1" x14ac:dyDescent="0.2">
      <c r="A12" s="15"/>
      <c r="B12" s="35"/>
      <c r="C12" s="35"/>
      <c r="D12" s="35"/>
      <c r="E12" s="35"/>
      <c r="F12" s="35"/>
      <c r="G12" s="35"/>
    </row>
    <row r="13" spans="1:13" ht="14.25" x14ac:dyDescent="0.2">
      <c r="A13" s="15"/>
      <c r="B13" s="35"/>
      <c r="C13" s="35"/>
      <c r="D13" s="35"/>
      <c r="E13" s="35"/>
      <c r="F13" s="35"/>
      <c r="G13" s="35"/>
    </row>
    <row r="14" spans="1:13" ht="14.25" x14ac:dyDescent="0.2">
      <c r="A14" s="15"/>
      <c r="B14" s="35"/>
      <c r="C14" s="35"/>
      <c r="D14" s="35"/>
      <c r="E14" s="35"/>
      <c r="F14" s="35"/>
      <c r="G14" s="35"/>
    </row>
    <row r="15" spans="1:13" s="39" customFormat="1" ht="26.1" customHeight="1" x14ac:dyDescent="0.2">
      <c r="B15" s="35"/>
      <c r="C15" s="35"/>
      <c r="D15" s="35"/>
      <c r="E15" s="35"/>
      <c r="F15" s="35"/>
      <c r="G15" s="35"/>
    </row>
    <row r="16" spans="1:13" ht="15.75" customHeight="1" x14ac:dyDescent="0.2">
      <c r="A16" s="17"/>
      <c r="B16" s="35"/>
      <c r="C16" s="35"/>
      <c r="D16" s="35"/>
      <c r="E16" s="35"/>
      <c r="F16" s="35"/>
      <c r="G16" s="35"/>
    </row>
    <row r="17" spans="1:7" ht="15.75" customHeight="1" x14ac:dyDescent="0.2">
      <c r="A17" s="17"/>
      <c r="B17" s="35"/>
      <c r="C17" s="35"/>
      <c r="D17" s="35"/>
      <c r="E17" s="35"/>
      <c r="F17" s="35"/>
      <c r="G17" s="35"/>
    </row>
    <row r="18" spans="1:7" ht="15.75" customHeight="1" x14ac:dyDescent="0.2">
      <c r="A18" s="17"/>
      <c r="B18" s="35"/>
      <c r="C18" s="35"/>
      <c r="D18" s="35"/>
      <c r="E18" s="35"/>
      <c r="F18" s="35"/>
      <c r="G18" s="35"/>
    </row>
    <row r="19" spans="1:7" ht="15.75" customHeight="1" x14ac:dyDescent="0.2">
      <c r="A19" s="17"/>
      <c r="B19" s="35"/>
      <c r="C19" s="35"/>
      <c r="D19" s="35"/>
      <c r="E19" s="35"/>
      <c r="F19" s="35"/>
      <c r="G19" s="35"/>
    </row>
    <row r="20" spans="1:7" ht="15.75" customHeight="1" x14ac:dyDescent="0.2">
      <c r="A20" s="17"/>
      <c r="B20" s="35"/>
      <c r="C20" s="35"/>
      <c r="D20" s="35"/>
      <c r="E20" s="35"/>
      <c r="F20" s="35"/>
      <c r="G20" s="35"/>
    </row>
    <row r="21" spans="1:7" ht="14.25" x14ac:dyDescent="0.2">
      <c r="A21" s="17"/>
      <c r="B21" s="35"/>
      <c r="C21" s="35"/>
      <c r="D21" s="35"/>
      <c r="E21" s="35"/>
      <c r="F21" s="35"/>
      <c r="G21" s="35"/>
    </row>
    <row r="22" spans="1:7" ht="14.25" x14ac:dyDescent="0.2">
      <c r="A22" s="17"/>
      <c r="B22" s="35"/>
      <c r="C22" s="35"/>
      <c r="D22" s="35"/>
      <c r="E22" s="35"/>
      <c r="F22" s="35"/>
      <c r="G22" s="35"/>
    </row>
    <row r="23" spans="1:7" ht="14.25" x14ac:dyDescent="0.2">
      <c r="A23" s="17"/>
      <c r="B23" s="35"/>
      <c r="C23" s="35"/>
      <c r="D23" s="35"/>
      <c r="E23" s="35"/>
      <c r="F23" s="35"/>
      <c r="G23" s="35"/>
    </row>
    <row r="24" spans="1:7" ht="14.25" x14ac:dyDescent="0.2">
      <c r="A24" s="17"/>
      <c r="B24" s="35"/>
      <c r="C24" s="35"/>
      <c r="D24" s="35"/>
      <c r="E24" s="35"/>
      <c r="F24" s="35"/>
      <c r="G24" s="35"/>
    </row>
    <row r="25" spans="1:7" ht="14.25" x14ac:dyDescent="0.2">
      <c r="A25" s="17"/>
      <c r="B25" s="35"/>
      <c r="C25" s="35"/>
      <c r="D25" s="35"/>
      <c r="E25" s="35"/>
      <c r="F25" s="35"/>
      <c r="G25" s="35"/>
    </row>
    <row r="26" spans="1:7" ht="15.75" customHeight="1" x14ac:dyDescent="0.2">
      <c r="A26" s="17"/>
      <c r="B26" s="35"/>
      <c r="C26" s="35"/>
      <c r="D26" s="35"/>
      <c r="E26" s="35"/>
      <c r="F26" s="35"/>
      <c r="G26" s="35"/>
    </row>
    <row r="27" spans="1:7" ht="15.75" customHeight="1" x14ac:dyDescent="0.2">
      <c r="A27" s="17"/>
      <c r="B27" s="35"/>
      <c r="C27" s="35"/>
      <c r="D27" s="35"/>
      <c r="E27" s="35"/>
      <c r="F27" s="35"/>
      <c r="G27" s="35"/>
    </row>
    <row r="28" spans="1:7" ht="15.75" customHeight="1" x14ac:dyDescent="0.2">
      <c r="A28" s="17"/>
      <c r="B28" s="35"/>
      <c r="C28" s="35"/>
      <c r="D28" s="35"/>
      <c r="E28" s="35"/>
      <c r="F28" s="35"/>
      <c r="G28" s="35"/>
    </row>
    <row r="29" spans="1:7" ht="15.75" customHeight="1" x14ac:dyDescent="0.2">
      <c r="A29" s="17"/>
      <c r="B29" s="35"/>
      <c r="C29" s="35"/>
      <c r="D29" s="35"/>
      <c r="E29" s="35"/>
      <c r="F29" s="35"/>
      <c r="G29" s="35"/>
    </row>
    <row r="30" spans="1:7" ht="15.75" customHeight="1" x14ac:dyDescent="0.2">
      <c r="A30" s="17"/>
      <c r="B30" s="15"/>
      <c r="C30" s="15"/>
      <c r="F30" s="15"/>
    </row>
    <row r="31" spans="1:7" ht="8.25" customHeight="1" x14ac:dyDescent="0.2">
      <c r="A31" s="15"/>
      <c r="B31" s="15"/>
      <c r="C31" s="15"/>
      <c r="F31" s="15"/>
    </row>
    <row r="32" spans="1:7" x14ac:dyDescent="0.2">
      <c r="A32" s="15"/>
      <c r="B32" s="15"/>
      <c r="C32" s="15"/>
      <c r="F32" s="15"/>
    </row>
    <row r="33" spans="1:6" ht="10.5" customHeight="1" x14ac:dyDescent="0.2">
      <c r="A33" s="15"/>
      <c r="B33" s="15"/>
      <c r="C33" s="15"/>
      <c r="F33" s="15"/>
    </row>
    <row r="37" spans="1:6" x14ac:dyDescent="0.2">
      <c r="A37" s="40"/>
      <c r="B37" s="40"/>
      <c r="C37" s="40"/>
    </row>
  </sheetData>
  <sheetProtection formatCells="0" formatColumns="0" formatRows="0" selectLockedCells="1"/>
  <mergeCells count="5">
    <mergeCell ref="B1:E2"/>
    <mergeCell ref="C3:E3"/>
    <mergeCell ref="C4:E4"/>
    <mergeCell ref="A6:F6"/>
    <mergeCell ref="A7:F7"/>
  </mergeCells>
  <printOptions horizontalCentered="1"/>
  <pageMargins left="0.5" right="0.5" top="0.25" bottom="0.25" header="0.5" footer="0.5"/>
  <pageSetup scale="8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M33"/>
  <sheetViews>
    <sheetView showGridLines="0" tabSelected="1" zoomScale="120" zoomScaleNormal="120" workbookViewId="0">
      <selection activeCell="A25" sqref="A25:F26"/>
    </sheetView>
  </sheetViews>
  <sheetFormatPr defaultColWidth="9.140625" defaultRowHeight="12.75" x14ac:dyDescent="0.2"/>
  <cols>
    <col min="1" max="1" width="24.140625" style="38" customWidth="1"/>
    <col min="2" max="2" width="20.140625" style="38" customWidth="1"/>
    <col min="3" max="3" width="19.140625" style="38" customWidth="1"/>
    <col min="4" max="4" width="18.42578125" style="15" customWidth="1"/>
    <col min="5" max="5" width="18.5703125" style="15" customWidth="1"/>
    <col min="6" max="6" width="60.140625" style="17" customWidth="1"/>
    <col min="7" max="19" width="9.42578125" style="15" customWidth="1"/>
    <col min="20" max="16384" width="9.140625" style="15"/>
  </cols>
  <sheetData>
    <row r="1" spans="1:13" s="17" customFormat="1" ht="11.25" customHeight="1" thickBot="1" x14ac:dyDescent="0.25">
      <c r="A1" s="38"/>
      <c r="B1" s="38"/>
      <c r="C1" s="38"/>
      <c r="D1" s="38"/>
      <c r="E1" s="38"/>
      <c r="F1" s="16"/>
    </row>
    <row r="2" spans="1:13" s="17" customFormat="1" ht="11.25" customHeight="1" thickBot="1" x14ac:dyDescent="0.25">
      <c r="A2" s="316" t="s">
        <v>110</v>
      </c>
      <c r="B2" s="317"/>
      <c r="C2" s="317"/>
      <c r="D2" s="317"/>
      <c r="E2" s="317"/>
      <c r="F2" s="318"/>
    </row>
    <row r="3" spans="1:13" s="35" customFormat="1" ht="30.75" thickBot="1" x14ac:dyDescent="0.25">
      <c r="A3" s="281" t="s">
        <v>2</v>
      </c>
      <c r="B3" s="50"/>
      <c r="C3" s="50"/>
      <c r="D3" s="50"/>
      <c r="E3" s="50"/>
      <c r="F3" s="52"/>
    </row>
    <row r="4" spans="1:13" s="35" customFormat="1" ht="25.5" customHeight="1" thickBot="1" x14ac:dyDescent="0.25">
      <c r="A4" s="324" t="s">
        <v>133</v>
      </c>
      <c r="B4" s="53" t="s">
        <v>143</v>
      </c>
      <c r="C4" s="53" t="s">
        <v>137</v>
      </c>
      <c r="D4" s="53" t="s">
        <v>144</v>
      </c>
      <c r="E4" s="53" t="s">
        <v>142</v>
      </c>
      <c r="F4" s="54" t="s">
        <v>125</v>
      </c>
    </row>
    <row r="5" spans="1:13" s="35" customFormat="1" ht="14.25" x14ac:dyDescent="0.2">
      <c r="A5" s="325"/>
      <c r="B5" s="294">
        <v>0</v>
      </c>
      <c r="C5" s="294">
        <v>0</v>
      </c>
      <c r="D5" s="294">
        <f>C5+B5</f>
        <v>0</v>
      </c>
      <c r="E5" s="299">
        <f>IF(D5&gt;0,C5/B5,0)</f>
        <v>0</v>
      </c>
      <c r="F5" s="163" t="s">
        <v>109</v>
      </c>
    </row>
    <row r="6" spans="1:13" ht="15.75" customHeight="1" thickBot="1" x14ac:dyDescent="0.25">
      <c r="A6" s="280"/>
      <c r="B6" s="282"/>
      <c r="C6" s="282"/>
      <c r="D6" s="282"/>
      <c r="E6" s="283"/>
      <c r="F6" s="284"/>
    </row>
    <row r="7" spans="1:13" ht="40.5" customHeight="1" thickBot="1" x14ac:dyDescent="0.25">
      <c r="A7" s="281" t="s">
        <v>134</v>
      </c>
      <c r="B7" s="50"/>
      <c r="C7" s="50"/>
      <c r="D7" s="50"/>
      <c r="E7" s="50"/>
      <c r="F7" s="52"/>
      <c r="H7" s="35"/>
      <c r="I7" s="35"/>
      <c r="J7" s="35"/>
      <c r="K7" s="35"/>
      <c r="L7" s="35"/>
      <c r="M7" s="35"/>
    </row>
    <row r="8" spans="1:13" ht="15" thickBot="1" x14ac:dyDescent="0.25">
      <c r="A8" s="55" t="s">
        <v>19</v>
      </c>
      <c r="B8" s="56" t="s">
        <v>12</v>
      </c>
      <c r="C8" s="56" t="s">
        <v>77</v>
      </c>
      <c r="D8" s="326" t="s">
        <v>79</v>
      </c>
      <c r="E8" s="327"/>
      <c r="F8" s="328"/>
      <c r="H8" s="35"/>
      <c r="I8" s="35"/>
      <c r="J8" s="35"/>
      <c r="K8" s="35"/>
      <c r="L8" s="35"/>
      <c r="M8" s="35"/>
    </row>
    <row r="9" spans="1:13" ht="29.25" customHeight="1" x14ac:dyDescent="0.2">
      <c r="A9" s="57" t="s">
        <v>4</v>
      </c>
      <c r="B9" s="294">
        <f>'b. Personnel'!E34</f>
        <v>0</v>
      </c>
      <c r="C9" s="295">
        <f>IF(B9&gt;0,B9/B$23,0)</f>
        <v>0</v>
      </c>
      <c r="D9" s="329"/>
      <c r="E9" s="330"/>
      <c r="F9" s="331"/>
      <c r="H9" s="35"/>
      <c r="I9" s="35"/>
      <c r="J9" s="35"/>
      <c r="K9" s="35"/>
      <c r="L9" s="35"/>
      <c r="M9" s="35"/>
    </row>
    <row r="10" spans="1:13" ht="14.25" x14ac:dyDescent="0.2">
      <c r="A10" s="58" t="s">
        <v>5</v>
      </c>
      <c r="B10" s="294">
        <f>'c. Fringe'!D13</f>
        <v>0</v>
      </c>
      <c r="C10" s="295">
        <f t="shared" ref="C10:C13" si="0">IF(B10&gt;0,B10/B$23,0)</f>
        <v>0</v>
      </c>
      <c r="D10" s="332"/>
      <c r="E10" s="333"/>
      <c r="F10" s="334"/>
      <c r="H10" s="35"/>
      <c r="I10" s="35"/>
      <c r="J10" s="35"/>
      <c r="K10" s="35"/>
      <c r="L10" s="35"/>
      <c r="M10" s="35"/>
    </row>
    <row r="11" spans="1:13" ht="14.25" x14ac:dyDescent="0.2">
      <c r="A11" s="58" t="s">
        <v>6</v>
      </c>
      <c r="B11" s="294">
        <f>'d. Travel'!K12</f>
        <v>0</v>
      </c>
      <c r="C11" s="295">
        <f t="shared" si="0"/>
        <v>0</v>
      </c>
      <c r="D11" s="332"/>
      <c r="E11" s="333"/>
      <c r="F11" s="334"/>
      <c r="H11" s="35"/>
      <c r="I11" s="35"/>
      <c r="J11" s="35"/>
      <c r="K11" s="35"/>
      <c r="L11" s="35"/>
      <c r="M11" s="35"/>
    </row>
    <row r="12" spans="1:13" ht="24" customHeight="1" x14ac:dyDescent="0.2">
      <c r="A12" s="58" t="s">
        <v>7</v>
      </c>
      <c r="B12" s="294">
        <f>'e. Equipment'!E14</f>
        <v>0</v>
      </c>
      <c r="C12" s="295">
        <f t="shared" si="0"/>
        <v>0</v>
      </c>
      <c r="D12" s="332"/>
      <c r="E12" s="333"/>
      <c r="F12" s="334"/>
      <c r="H12" s="35"/>
      <c r="I12" s="35"/>
      <c r="J12" s="35"/>
      <c r="K12" s="35"/>
      <c r="L12" s="35"/>
      <c r="M12" s="35"/>
    </row>
    <row r="13" spans="1:13" ht="14.25" x14ac:dyDescent="0.2">
      <c r="A13" s="58" t="s">
        <v>8</v>
      </c>
      <c r="B13" s="294">
        <f>'f. Supplies &amp; Materials'!E15</f>
        <v>0</v>
      </c>
      <c r="C13" s="295">
        <f t="shared" si="0"/>
        <v>0</v>
      </c>
      <c r="D13" s="332"/>
      <c r="E13" s="333"/>
      <c r="F13" s="334"/>
      <c r="H13" s="35"/>
      <c r="I13" s="35"/>
      <c r="J13" s="35"/>
      <c r="K13" s="35"/>
      <c r="L13" s="35"/>
      <c r="M13" s="35"/>
    </row>
    <row r="14" spans="1:13" ht="14.25" x14ac:dyDescent="0.2">
      <c r="A14" s="59" t="s">
        <v>34</v>
      </c>
      <c r="B14" s="304"/>
      <c r="C14" s="305"/>
      <c r="D14" s="332"/>
      <c r="E14" s="333"/>
      <c r="F14" s="334"/>
      <c r="H14" s="35"/>
      <c r="I14" s="35"/>
      <c r="J14" s="35"/>
      <c r="K14" s="35"/>
      <c r="L14" s="35"/>
      <c r="M14" s="35"/>
    </row>
    <row r="15" spans="1:13" s="39" customFormat="1" ht="14.25" x14ac:dyDescent="0.2">
      <c r="A15" s="60" t="s">
        <v>51</v>
      </c>
      <c r="B15" s="294">
        <f>'g. Contractual'!D13</f>
        <v>0</v>
      </c>
      <c r="C15" s="295">
        <f>IF(B15&gt;0,B15/B$23,0)</f>
        <v>0</v>
      </c>
      <c r="D15" s="332"/>
      <c r="E15" s="333"/>
      <c r="F15" s="334"/>
      <c r="H15" s="35"/>
      <c r="I15" s="35"/>
      <c r="J15" s="35"/>
      <c r="K15" s="35"/>
      <c r="L15" s="35"/>
      <c r="M15" s="35"/>
    </row>
    <row r="16" spans="1:13" ht="15.75" customHeight="1" x14ac:dyDescent="0.2">
      <c r="A16" s="60" t="s">
        <v>52</v>
      </c>
      <c r="B16" s="294">
        <f>'g. Contractual'!D22</f>
        <v>0</v>
      </c>
      <c r="C16" s="295">
        <f t="shared" ref="C16:C22" si="1">IF(B16&gt;0,B16/B$23,0)</f>
        <v>0</v>
      </c>
      <c r="D16" s="332"/>
      <c r="E16" s="333"/>
      <c r="F16" s="334"/>
      <c r="G16" s="17"/>
      <c r="H16" s="35"/>
      <c r="I16" s="35"/>
      <c r="J16" s="35"/>
      <c r="K16" s="35"/>
      <c r="L16" s="35"/>
      <c r="M16" s="35"/>
    </row>
    <row r="17" spans="1:13" ht="15.75" customHeight="1" x14ac:dyDescent="0.2">
      <c r="A17" s="60" t="s">
        <v>54</v>
      </c>
      <c r="B17" s="294">
        <f>'g. Contractual'!D27</f>
        <v>0</v>
      </c>
      <c r="C17" s="295">
        <f t="shared" si="1"/>
        <v>0</v>
      </c>
      <c r="D17" s="332"/>
      <c r="E17" s="333"/>
      <c r="F17" s="334"/>
      <c r="G17" s="17"/>
      <c r="H17" s="35"/>
      <c r="I17" s="35"/>
      <c r="J17" s="35"/>
      <c r="K17" s="35"/>
      <c r="L17" s="35"/>
      <c r="M17" s="35"/>
    </row>
    <row r="18" spans="1:13" ht="15.75" customHeight="1" x14ac:dyDescent="0.2">
      <c r="A18" s="61" t="s">
        <v>53</v>
      </c>
      <c r="B18" s="294">
        <f>'g. Contractual'!D29</f>
        <v>0</v>
      </c>
      <c r="C18" s="295">
        <f t="shared" si="1"/>
        <v>0</v>
      </c>
      <c r="D18" s="332"/>
      <c r="E18" s="333"/>
      <c r="F18" s="334"/>
      <c r="G18" s="17"/>
      <c r="H18" s="35"/>
      <c r="I18" s="35"/>
      <c r="J18" s="35"/>
      <c r="K18" s="35"/>
      <c r="L18" s="35"/>
      <c r="M18" s="35"/>
    </row>
    <row r="19" spans="1:13" ht="15.75" customHeight="1" x14ac:dyDescent="0.2">
      <c r="A19" s="58" t="s">
        <v>9</v>
      </c>
      <c r="B19" s="294">
        <f>'h. Construction'!C15</f>
        <v>0</v>
      </c>
      <c r="C19" s="295">
        <f t="shared" si="1"/>
        <v>0</v>
      </c>
      <c r="D19" s="332"/>
      <c r="E19" s="333"/>
      <c r="F19" s="334"/>
      <c r="G19" s="17"/>
      <c r="H19" s="35"/>
      <c r="I19" s="35"/>
      <c r="J19" s="35"/>
      <c r="K19" s="35"/>
      <c r="L19" s="35"/>
      <c r="M19" s="35"/>
    </row>
    <row r="20" spans="1:13" ht="15.75" customHeight="1" x14ac:dyDescent="0.2">
      <c r="A20" s="58" t="s">
        <v>10</v>
      </c>
      <c r="B20" s="294">
        <f>'i. Other'!C14</f>
        <v>0</v>
      </c>
      <c r="C20" s="295">
        <f t="shared" si="1"/>
        <v>0</v>
      </c>
      <c r="D20" s="332"/>
      <c r="E20" s="333"/>
      <c r="F20" s="334"/>
      <c r="G20" s="17"/>
      <c r="H20" s="35"/>
      <c r="I20" s="35"/>
      <c r="J20" s="35"/>
      <c r="K20" s="35"/>
      <c r="L20" s="35"/>
      <c r="M20" s="35"/>
    </row>
    <row r="21" spans="1:13" ht="14.25" x14ac:dyDescent="0.2">
      <c r="A21" s="58" t="s">
        <v>59</v>
      </c>
      <c r="B21" s="296">
        <f>B9+B10+B11+B12+B13+B18+B19+B20</f>
        <v>0</v>
      </c>
      <c r="C21" s="295">
        <f t="shared" si="1"/>
        <v>0</v>
      </c>
      <c r="D21" s="332"/>
      <c r="E21" s="333"/>
      <c r="F21" s="334"/>
      <c r="G21" s="17"/>
      <c r="H21" s="35"/>
      <c r="I21" s="35"/>
      <c r="J21" s="35"/>
      <c r="K21" s="35"/>
      <c r="L21" s="35"/>
      <c r="M21" s="35"/>
    </row>
    <row r="22" spans="1:13" ht="14.25" x14ac:dyDescent="0.2">
      <c r="A22" s="58" t="s">
        <v>11</v>
      </c>
      <c r="B22" s="294">
        <f>'j. Indirect'!B16</f>
        <v>0</v>
      </c>
      <c r="C22" s="295">
        <f t="shared" si="1"/>
        <v>0</v>
      </c>
      <c r="D22" s="332"/>
      <c r="E22" s="333"/>
      <c r="F22" s="334"/>
      <c r="G22" s="17"/>
      <c r="H22" s="35"/>
      <c r="I22" s="35"/>
      <c r="J22" s="35"/>
      <c r="K22" s="35"/>
      <c r="L22" s="35"/>
      <c r="M22" s="35"/>
    </row>
    <row r="23" spans="1:13" ht="15" thickBot="1" x14ac:dyDescent="0.25">
      <c r="A23" s="62" t="s">
        <v>78</v>
      </c>
      <c r="B23" s="297">
        <f>B21+B22</f>
        <v>0</v>
      </c>
      <c r="C23" s="298">
        <f>C21+C22</f>
        <v>0</v>
      </c>
      <c r="D23" s="335"/>
      <c r="E23" s="336"/>
      <c r="F23" s="337"/>
      <c r="G23" s="17"/>
      <c r="H23" s="35"/>
      <c r="I23" s="35"/>
      <c r="J23" s="35"/>
      <c r="K23" s="35"/>
      <c r="L23" s="35"/>
      <c r="M23" s="35"/>
    </row>
    <row r="24" spans="1:13" ht="15" thickBot="1" x14ac:dyDescent="0.25">
      <c r="G24" s="17"/>
      <c r="H24" s="35"/>
      <c r="I24" s="35"/>
      <c r="J24" s="35"/>
      <c r="K24" s="35"/>
      <c r="L24" s="35"/>
      <c r="M24" s="35"/>
    </row>
    <row r="25" spans="1:13" ht="14.25" x14ac:dyDescent="0.2">
      <c r="A25" s="435" t="s">
        <v>151</v>
      </c>
      <c r="B25" s="319"/>
      <c r="C25" s="319"/>
      <c r="D25" s="319"/>
      <c r="E25" s="319"/>
      <c r="F25" s="320"/>
      <c r="G25" s="17"/>
      <c r="H25" s="35"/>
      <c r="I25" s="35"/>
      <c r="J25" s="35"/>
      <c r="K25" s="35"/>
      <c r="L25" s="35"/>
      <c r="M25" s="35"/>
    </row>
    <row r="26" spans="1:13" ht="195" customHeight="1" thickBot="1" x14ac:dyDescent="0.25">
      <c r="A26" s="321"/>
      <c r="B26" s="322"/>
      <c r="C26" s="322"/>
      <c r="D26" s="322"/>
      <c r="E26" s="322"/>
      <c r="F26" s="323"/>
      <c r="G26" s="17"/>
      <c r="H26" s="35"/>
      <c r="I26" s="35"/>
      <c r="J26" s="35"/>
      <c r="K26" s="35"/>
      <c r="L26" s="35"/>
      <c r="M26" s="35"/>
    </row>
    <row r="27" spans="1:13" ht="15.75" customHeight="1" x14ac:dyDescent="0.2">
      <c r="G27" s="17"/>
      <c r="H27" s="35"/>
      <c r="I27" s="35"/>
      <c r="J27" s="35"/>
      <c r="K27" s="35"/>
      <c r="L27" s="35"/>
      <c r="M27" s="35"/>
    </row>
    <row r="28" spans="1:13" ht="15.75" customHeight="1" x14ac:dyDescent="0.2">
      <c r="G28" s="17"/>
      <c r="H28" s="35"/>
      <c r="I28" s="35"/>
      <c r="J28" s="35"/>
      <c r="K28" s="35"/>
      <c r="L28" s="35"/>
      <c r="M28" s="35"/>
    </row>
    <row r="29" spans="1:13" ht="15.75" customHeight="1" x14ac:dyDescent="0.2">
      <c r="G29" s="17"/>
      <c r="H29" s="35"/>
      <c r="I29" s="35"/>
      <c r="J29" s="35"/>
      <c r="K29" s="35"/>
      <c r="L29" s="35"/>
      <c r="M29" s="35"/>
    </row>
    <row r="30" spans="1:13" ht="15.75" customHeight="1" x14ac:dyDescent="0.2">
      <c r="A30" s="40"/>
      <c r="B30" s="40"/>
      <c r="C30" s="40"/>
      <c r="G30" s="17"/>
    </row>
    <row r="31" spans="1:13" ht="8.25" customHeight="1" x14ac:dyDescent="0.2"/>
    <row r="33" ht="10.5" customHeight="1" x14ac:dyDescent="0.2"/>
  </sheetData>
  <sheetProtection formatCells="0" formatColumns="0" formatRows="0" selectLockedCells="1"/>
  <customSheetViews>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1"/>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6"/>
      <headerFooter alignWithMargins="0"/>
    </customSheetView>
  </customSheetViews>
  <mergeCells count="19">
    <mergeCell ref="D17:F17"/>
    <mergeCell ref="D18:F18"/>
    <mergeCell ref="D19:F19"/>
    <mergeCell ref="A2:F2"/>
    <mergeCell ref="A25:F26"/>
    <mergeCell ref="A4:A5"/>
    <mergeCell ref="D8:F8"/>
    <mergeCell ref="D9:F9"/>
    <mergeCell ref="D10:F10"/>
    <mergeCell ref="D11:F11"/>
    <mergeCell ref="D12:F12"/>
    <mergeCell ref="D13:F13"/>
    <mergeCell ref="D14:F14"/>
    <mergeCell ref="D20:F20"/>
    <mergeCell ref="D21:F21"/>
    <mergeCell ref="D22:F22"/>
    <mergeCell ref="D23:F23"/>
    <mergeCell ref="D15:F15"/>
    <mergeCell ref="D16:F1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F37"/>
  <sheetViews>
    <sheetView showGridLines="0" zoomScaleNormal="100" workbookViewId="0">
      <selection activeCell="C13" sqref="C13"/>
    </sheetView>
  </sheetViews>
  <sheetFormatPr defaultColWidth="9.140625" defaultRowHeight="12.75" x14ac:dyDescent="0.2"/>
  <cols>
    <col min="1" max="1" width="8.5703125" style="17" customWidth="1"/>
    <col min="2" max="2" width="33.85546875" style="17" customWidth="1"/>
    <col min="3" max="3" width="10.85546875" style="26" customWidth="1"/>
    <col min="4" max="4" width="12.140625" style="27" customWidth="1"/>
    <col min="5" max="5" width="17.42578125" style="28" customWidth="1"/>
    <col min="6" max="6" width="51.85546875" style="26" customWidth="1"/>
    <col min="7" max="16384" width="9.140625" style="17"/>
  </cols>
  <sheetData>
    <row r="1" spans="1:6" s="42" customFormat="1" ht="11.25" customHeight="1" x14ac:dyDescent="0.2">
      <c r="A1" s="340" t="s">
        <v>61</v>
      </c>
      <c r="B1" s="340"/>
      <c r="C1" s="159"/>
      <c r="D1" s="159"/>
      <c r="E1" s="159"/>
      <c r="F1" s="279"/>
    </row>
    <row r="2" spans="1:6" s="1" customFormat="1" ht="18.75" thickBot="1" x14ac:dyDescent="0.25">
      <c r="A2" s="338" t="s">
        <v>4</v>
      </c>
      <c r="B2" s="338"/>
      <c r="C2" s="338"/>
      <c r="D2" s="338"/>
      <c r="E2" s="338"/>
      <c r="F2" s="338"/>
    </row>
    <row r="3" spans="1:6" s="18" customFormat="1" ht="14.25" customHeight="1" x14ac:dyDescent="0.2">
      <c r="A3" s="344" t="s">
        <v>132</v>
      </c>
      <c r="B3" s="345"/>
      <c r="C3" s="345"/>
      <c r="D3" s="345"/>
      <c r="E3" s="345"/>
      <c r="F3" s="346"/>
    </row>
    <row r="4" spans="1:6" ht="118.7" customHeight="1" thickBot="1" x14ac:dyDescent="0.25">
      <c r="A4" s="347"/>
      <c r="B4" s="348"/>
      <c r="C4" s="348"/>
      <c r="D4" s="348"/>
      <c r="E4" s="348"/>
      <c r="F4" s="349"/>
    </row>
    <row r="5" spans="1:6" ht="13.7" customHeight="1" thickBot="1" x14ac:dyDescent="0.25">
      <c r="A5" s="19"/>
      <c r="B5" s="19"/>
      <c r="C5" s="19"/>
      <c r="D5" s="19"/>
      <c r="E5" s="19"/>
      <c r="F5" s="19"/>
    </row>
    <row r="6" spans="1:6" ht="19.5" customHeight="1" x14ac:dyDescent="0.2">
      <c r="A6" s="351" t="s">
        <v>88</v>
      </c>
      <c r="B6" s="342" t="s">
        <v>35</v>
      </c>
      <c r="C6" s="339" t="s">
        <v>124</v>
      </c>
      <c r="D6" s="339"/>
      <c r="E6" s="339"/>
      <c r="F6" s="353" t="s">
        <v>20</v>
      </c>
    </row>
    <row r="7" spans="1:6" s="20" customFormat="1" ht="30.75" thickBot="1" x14ac:dyDescent="0.25">
      <c r="A7" s="352"/>
      <c r="B7" s="343"/>
      <c r="C7" s="67" t="s">
        <v>91</v>
      </c>
      <c r="D7" s="68" t="s">
        <v>21</v>
      </c>
      <c r="E7" s="122" t="s">
        <v>123</v>
      </c>
      <c r="F7" s="354"/>
    </row>
    <row r="8" spans="1:6" s="22" customFormat="1" ht="15.75" customHeight="1" x14ac:dyDescent="0.2">
      <c r="A8" s="147">
        <v>1</v>
      </c>
      <c r="B8" s="69" t="s">
        <v>94</v>
      </c>
      <c r="C8" s="70">
        <v>2000</v>
      </c>
      <c r="D8" s="71">
        <v>85</v>
      </c>
      <c r="E8" s="72">
        <f t="shared" ref="E8:E30" si="0">C8*D8</f>
        <v>170000</v>
      </c>
      <c r="F8" s="73" t="s">
        <v>22</v>
      </c>
    </row>
    <row r="9" spans="1:6" s="22" customFormat="1" ht="15.75" customHeight="1" thickBot="1" x14ac:dyDescent="0.25">
      <c r="A9" s="148">
        <v>2</v>
      </c>
      <c r="B9" s="74" t="s">
        <v>111</v>
      </c>
      <c r="C9" s="75">
        <v>4000</v>
      </c>
      <c r="D9" s="76">
        <v>20</v>
      </c>
      <c r="E9" s="77">
        <f t="shared" si="0"/>
        <v>80000</v>
      </c>
      <c r="F9" s="78" t="s">
        <v>22</v>
      </c>
    </row>
    <row r="10" spans="1:6" s="21" customFormat="1" ht="15.75" customHeight="1" x14ac:dyDescent="0.2">
      <c r="A10" s="145"/>
      <c r="B10" s="306"/>
      <c r="C10" s="63"/>
      <c r="D10" s="64"/>
      <c r="E10" s="81">
        <f>C10*D10</f>
        <v>0</v>
      </c>
      <c r="F10" s="307" t="s">
        <v>148</v>
      </c>
    </row>
    <row r="11" spans="1:6" s="21" customFormat="1" ht="15.75" customHeight="1" x14ac:dyDescent="0.2">
      <c r="A11" s="145"/>
      <c r="B11" s="49"/>
      <c r="C11" s="63"/>
      <c r="D11" s="64"/>
      <c r="E11" s="81">
        <f t="shared" si="0"/>
        <v>0</v>
      </c>
      <c r="F11" s="23"/>
    </row>
    <row r="12" spans="1:6" s="21" customFormat="1" ht="15.75" customHeight="1" x14ac:dyDescent="0.2">
      <c r="A12" s="145"/>
      <c r="B12" s="49"/>
      <c r="C12" s="63"/>
      <c r="D12" s="64"/>
      <c r="E12" s="81">
        <f t="shared" si="0"/>
        <v>0</v>
      </c>
      <c r="F12" s="23"/>
    </row>
    <row r="13" spans="1:6" s="21" customFormat="1" ht="15.75" customHeight="1" x14ac:dyDescent="0.2">
      <c r="A13" s="145"/>
      <c r="B13" s="49"/>
      <c r="C13" s="63"/>
      <c r="D13" s="64"/>
      <c r="E13" s="81">
        <f t="shared" si="0"/>
        <v>0</v>
      </c>
      <c r="F13" s="23"/>
    </row>
    <row r="14" spans="1:6" s="21" customFormat="1" ht="15.75" customHeight="1" x14ac:dyDescent="0.2">
      <c r="A14" s="145"/>
      <c r="B14" s="49"/>
      <c r="C14" s="63"/>
      <c r="D14" s="64"/>
      <c r="E14" s="81">
        <f t="shared" si="0"/>
        <v>0</v>
      </c>
      <c r="F14" s="23"/>
    </row>
    <row r="15" spans="1:6" s="22" customFormat="1" ht="15.75" customHeight="1" x14ac:dyDescent="0.2">
      <c r="A15" s="145"/>
      <c r="B15" s="24"/>
      <c r="C15" s="65"/>
      <c r="D15" s="66"/>
      <c r="E15" s="81">
        <f t="shared" si="0"/>
        <v>0</v>
      </c>
      <c r="F15" s="25"/>
    </row>
    <row r="16" spans="1:6" s="22" customFormat="1" ht="15.75" customHeight="1" x14ac:dyDescent="0.2">
      <c r="A16" s="145"/>
      <c r="B16" s="24"/>
      <c r="C16" s="65"/>
      <c r="D16" s="66"/>
      <c r="E16" s="81">
        <f t="shared" si="0"/>
        <v>0</v>
      </c>
      <c r="F16" s="25"/>
    </row>
    <row r="17" spans="1:6" s="22" customFormat="1" ht="15.75" customHeight="1" x14ac:dyDescent="0.2">
      <c r="A17" s="145"/>
      <c r="B17" s="24"/>
      <c r="C17" s="65"/>
      <c r="D17" s="66"/>
      <c r="E17" s="81">
        <f t="shared" si="0"/>
        <v>0</v>
      </c>
      <c r="F17" s="25"/>
    </row>
    <row r="18" spans="1:6" s="21" customFormat="1" ht="15.75" customHeight="1" x14ac:dyDescent="0.2">
      <c r="A18" s="145"/>
      <c r="B18" s="48"/>
      <c r="C18" s="65"/>
      <c r="D18" s="66"/>
      <c r="E18" s="81">
        <f t="shared" si="0"/>
        <v>0</v>
      </c>
      <c r="F18" s="25"/>
    </row>
    <row r="19" spans="1:6" s="21" customFormat="1" ht="15.75" customHeight="1" x14ac:dyDescent="0.2">
      <c r="A19" s="145"/>
      <c r="B19" s="48"/>
      <c r="C19" s="65"/>
      <c r="D19" s="66"/>
      <c r="E19" s="81">
        <f t="shared" si="0"/>
        <v>0</v>
      </c>
      <c r="F19" s="25"/>
    </row>
    <row r="20" spans="1:6" s="21" customFormat="1" ht="15.75" customHeight="1" x14ac:dyDescent="0.2">
      <c r="A20" s="145"/>
      <c r="B20" s="48"/>
      <c r="C20" s="65"/>
      <c r="D20" s="66"/>
      <c r="E20" s="81">
        <f t="shared" si="0"/>
        <v>0</v>
      </c>
      <c r="F20" s="25"/>
    </row>
    <row r="21" spans="1:6" s="21" customFormat="1" ht="15.75" customHeight="1" x14ac:dyDescent="0.2">
      <c r="A21" s="145"/>
      <c r="B21" s="48"/>
      <c r="C21" s="65"/>
      <c r="D21" s="66"/>
      <c r="E21" s="81">
        <f t="shared" si="0"/>
        <v>0</v>
      </c>
      <c r="F21" s="25"/>
    </row>
    <row r="22" spans="1:6" s="21" customFormat="1" ht="15.75" customHeight="1" x14ac:dyDescent="0.2">
      <c r="A22" s="145"/>
      <c r="B22" s="48"/>
      <c r="C22" s="65"/>
      <c r="D22" s="66"/>
      <c r="E22" s="81">
        <f t="shared" si="0"/>
        <v>0</v>
      </c>
      <c r="F22" s="25"/>
    </row>
    <row r="23" spans="1:6" s="22" customFormat="1" ht="15.75" customHeight="1" x14ac:dyDescent="0.2">
      <c r="A23" s="145"/>
      <c r="B23" s="24"/>
      <c r="C23" s="65"/>
      <c r="D23" s="66"/>
      <c r="E23" s="81">
        <f t="shared" si="0"/>
        <v>0</v>
      </c>
      <c r="F23" s="25"/>
    </row>
    <row r="24" spans="1:6" s="22" customFormat="1" ht="15.75" customHeight="1" x14ac:dyDescent="0.2">
      <c r="A24" s="145"/>
      <c r="B24" s="24"/>
      <c r="C24" s="65"/>
      <c r="D24" s="66"/>
      <c r="E24" s="81">
        <f t="shared" si="0"/>
        <v>0</v>
      </c>
      <c r="F24" s="25"/>
    </row>
    <row r="25" spans="1:6" s="22" customFormat="1" ht="15.75" customHeight="1" x14ac:dyDescent="0.2">
      <c r="A25" s="145"/>
      <c r="B25" s="24"/>
      <c r="C25" s="65"/>
      <c r="D25" s="66"/>
      <c r="E25" s="81">
        <f t="shared" si="0"/>
        <v>0</v>
      </c>
      <c r="F25" s="25"/>
    </row>
    <row r="26" spans="1:6" s="21" customFormat="1" ht="15.75" customHeight="1" x14ac:dyDescent="0.2">
      <c r="A26" s="145"/>
      <c r="B26" s="48"/>
      <c r="C26" s="65"/>
      <c r="D26" s="66"/>
      <c r="E26" s="81">
        <f t="shared" si="0"/>
        <v>0</v>
      </c>
      <c r="F26" s="25"/>
    </row>
    <row r="27" spans="1:6" s="21" customFormat="1" ht="15.75" customHeight="1" x14ac:dyDescent="0.2">
      <c r="A27" s="145"/>
      <c r="B27" s="48"/>
      <c r="C27" s="65"/>
      <c r="D27" s="66"/>
      <c r="E27" s="81">
        <f t="shared" si="0"/>
        <v>0</v>
      </c>
      <c r="F27" s="25"/>
    </row>
    <row r="28" spans="1:6" s="21" customFormat="1" ht="15.75" customHeight="1" x14ac:dyDescent="0.2">
      <c r="A28" s="145"/>
      <c r="B28" s="48"/>
      <c r="C28" s="65"/>
      <c r="D28" s="66"/>
      <c r="E28" s="81">
        <f t="shared" si="0"/>
        <v>0</v>
      </c>
      <c r="F28" s="25"/>
    </row>
    <row r="29" spans="1:6" s="21" customFormat="1" ht="15.75" customHeight="1" x14ac:dyDescent="0.2">
      <c r="A29" s="145"/>
      <c r="B29" s="48"/>
      <c r="C29" s="65"/>
      <c r="D29" s="66"/>
      <c r="E29" s="81">
        <f t="shared" si="0"/>
        <v>0</v>
      </c>
      <c r="F29" s="25"/>
    </row>
    <row r="30" spans="1:6" s="21" customFormat="1" ht="15.75" customHeight="1" x14ac:dyDescent="0.2">
      <c r="A30" s="145"/>
      <c r="B30" s="48"/>
      <c r="C30" s="65"/>
      <c r="D30" s="66"/>
      <c r="E30" s="81">
        <f t="shared" si="0"/>
        <v>0</v>
      </c>
      <c r="F30" s="25"/>
    </row>
    <row r="31" spans="1:6" s="22" customFormat="1" ht="15.75" customHeight="1" x14ac:dyDescent="0.2">
      <c r="A31" s="145"/>
      <c r="B31" s="24"/>
      <c r="C31" s="65"/>
      <c r="D31" s="66"/>
      <c r="E31" s="81">
        <f>C31*D31</f>
        <v>0</v>
      </c>
      <c r="F31" s="25"/>
    </row>
    <row r="32" spans="1:6" s="22" customFormat="1" ht="15.75" customHeight="1" x14ac:dyDescent="0.2">
      <c r="A32" s="145"/>
      <c r="B32" s="24"/>
      <c r="C32" s="65"/>
      <c r="D32" s="66"/>
      <c r="E32" s="81">
        <f>C32*D32</f>
        <v>0</v>
      </c>
      <c r="F32" s="25"/>
    </row>
    <row r="33" spans="1:6" s="22" customFormat="1" ht="15.75" customHeight="1" thickBot="1" x14ac:dyDescent="0.25">
      <c r="A33" s="145"/>
      <c r="B33" s="125"/>
      <c r="C33" s="126"/>
      <c r="D33" s="127"/>
      <c r="E33" s="128">
        <f>C33*D33</f>
        <v>0</v>
      </c>
      <c r="F33" s="129"/>
    </row>
    <row r="34" spans="1:6" s="21" customFormat="1" ht="15.75" customHeight="1" thickBot="1" x14ac:dyDescent="0.25">
      <c r="A34" s="146"/>
      <c r="B34" s="288" t="s">
        <v>126</v>
      </c>
      <c r="C34" s="51">
        <f>SUM(C10:C33)</f>
        <v>0</v>
      </c>
      <c r="D34" s="79"/>
      <c r="E34" s="166">
        <f>ROUND(SUM(E10:E33),0)</f>
        <v>0</v>
      </c>
      <c r="F34" s="80"/>
    </row>
    <row r="35" spans="1:6" ht="14.25" customHeight="1" thickBot="1" x14ac:dyDescent="0.25">
      <c r="A35" s="350"/>
      <c r="B35" s="350"/>
      <c r="C35" s="350"/>
      <c r="D35" s="350"/>
      <c r="E35" s="29"/>
    </row>
    <row r="36" spans="1:6" x14ac:dyDescent="0.2">
      <c r="A36" s="341" t="s">
        <v>80</v>
      </c>
      <c r="B36" s="319"/>
      <c r="C36" s="319"/>
      <c r="D36" s="319"/>
      <c r="E36" s="319"/>
      <c r="F36" s="320"/>
    </row>
    <row r="37" spans="1:6" ht="13.5" thickBot="1" x14ac:dyDescent="0.25">
      <c r="A37" s="321"/>
      <c r="B37" s="322"/>
      <c r="C37" s="322"/>
      <c r="D37" s="322"/>
      <c r="E37" s="322"/>
      <c r="F37" s="323"/>
    </row>
  </sheetData>
  <sheetProtection formatCells="0" formatColumns="0" formatRows="0" insertRows="0" deleteRows="0" selectLockedCells="1"/>
  <customSheetViews>
    <customSheetView guid="{BF352FCE-C1BE-4B84-9561-6030FEF6A15F}" scale="90" showPageBreaks="1" fitToPage="1" printArea="1">
      <selection activeCell="L1" sqref="L1:N1"/>
      <pageMargins left="0.5" right="0.5" top="0.25" bottom="0.5" header="0.5" footer="0.25"/>
      <printOptions horizontalCentered="1"/>
      <pageSetup scale="80" orientation="landscape" r:id="rId1"/>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6"/>
      <headerFooter alignWithMargins="0">
        <oddFooter>&amp;La. Personnel&amp;R Page &amp;P of &amp;N</oddFooter>
      </headerFooter>
    </customSheetView>
  </customSheetViews>
  <mergeCells count="9">
    <mergeCell ref="A2:F2"/>
    <mergeCell ref="C6:E6"/>
    <mergeCell ref="A1:B1"/>
    <mergeCell ref="A36:F37"/>
    <mergeCell ref="B6:B7"/>
    <mergeCell ref="A3:F4"/>
    <mergeCell ref="A35:D35"/>
    <mergeCell ref="A6:A7"/>
    <mergeCell ref="F6:F7"/>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H82"/>
  <sheetViews>
    <sheetView showGridLines="0" zoomScale="90" zoomScaleNormal="90" workbookViewId="0">
      <selection activeCell="B8" sqref="B8"/>
    </sheetView>
  </sheetViews>
  <sheetFormatPr defaultColWidth="9.140625" defaultRowHeight="12.75" x14ac:dyDescent="0.2"/>
  <cols>
    <col min="1" max="1" width="75.85546875" style="15" customWidth="1"/>
    <col min="2" max="2" width="23.42578125" style="15" customWidth="1"/>
    <col min="3" max="3" width="20.140625" style="15" customWidth="1"/>
    <col min="4" max="4" width="18.42578125" style="15" customWidth="1"/>
    <col min="5" max="5" width="9.140625" style="15"/>
    <col min="6" max="6" width="31" style="15" bestFit="1" customWidth="1"/>
    <col min="7" max="16384" width="9.140625" style="15"/>
  </cols>
  <sheetData>
    <row r="1" spans="1:8" s="42" customFormat="1" ht="11.25" x14ac:dyDescent="0.2">
      <c r="A1" s="340" t="s">
        <v>60</v>
      </c>
      <c r="B1" s="340"/>
      <c r="C1" s="340"/>
      <c r="D1" s="340"/>
      <c r="E1" s="41"/>
      <c r="F1" s="41"/>
    </row>
    <row r="2" spans="1:8" s="1" customFormat="1" ht="18.75" thickBot="1" x14ac:dyDescent="0.25">
      <c r="A2" s="338" t="s">
        <v>5</v>
      </c>
      <c r="B2" s="338"/>
      <c r="C2" s="338"/>
      <c r="D2" s="338"/>
      <c r="E2" s="11"/>
      <c r="F2" s="11"/>
      <c r="G2" s="2"/>
      <c r="H2" s="2"/>
    </row>
    <row r="3" spans="1:8" s="1" customFormat="1" ht="96" customHeight="1" thickBot="1" x14ac:dyDescent="0.25">
      <c r="A3" s="360" t="s">
        <v>146</v>
      </c>
      <c r="B3" s="361"/>
      <c r="C3" s="361"/>
      <c r="D3" s="362"/>
      <c r="E3" s="43"/>
      <c r="F3" s="43"/>
    </row>
    <row r="4" spans="1:8" s="1" customFormat="1" ht="16.7" customHeight="1" thickBot="1" x14ac:dyDescent="0.25">
      <c r="A4" s="43"/>
      <c r="B4" s="43"/>
      <c r="C4" s="43"/>
      <c r="D4" s="43"/>
      <c r="E4" s="43"/>
      <c r="F4" s="43"/>
    </row>
    <row r="5" spans="1:8" s="35" customFormat="1" ht="15" x14ac:dyDescent="0.2">
      <c r="A5" s="82" t="s">
        <v>55</v>
      </c>
      <c r="B5" s="373" t="s">
        <v>124</v>
      </c>
      <c r="C5" s="373"/>
      <c r="D5" s="374"/>
      <c r="E5" s="44"/>
    </row>
    <row r="6" spans="1:8" s="35" customFormat="1" ht="15" x14ac:dyDescent="0.2">
      <c r="A6" s="83"/>
      <c r="B6" s="84" t="s">
        <v>58</v>
      </c>
      <c r="C6" s="84" t="s">
        <v>56</v>
      </c>
      <c r="D6" s="285" t="s">
        <v>37</v>
      </c>
    </row>
    <row r="7" spans="1:8" s="35" customFormat="1" ht="14.25" x14ac:dyDescent="0.2">
      <c r="A7" s="138" t="s">
        <v>93</v>
      </c>
      <c r="B7" s="289">
        <v>170000</v>
      </c>
      <c r="C7" s="88">
        <v>0.2</v>
      </c>
      <c r="D7" s="286">
        <f>B7*C7</f>
        <v>34000</v>
      </c>
    </row>
    <row r="8" spans="1:8" s="171" customFormat="1" ht="14.25" x14ac:dyDescent="0.2">
      <c r="A8" s="167"/>
      <c r="B8" s="290"/>
      <c r="C8" s="168"/>
      <c r="D8" s="170">
        <f>C8*B8</f>
        <v>0</v>
      </c>
    </row>
    <row r="9" spans="1:8" s="171" customFormat="1" ht="14.25" x14ac:dyDescent="0.2">
      <c r="A9" s="167"/>
      <c r="B9" s="290"/>
      <c r="C9" s="168"/>
      <c r="D9" s="170">
        <f>C9*B9</f>
        <v>0</v>
      </c>
    </row>
    <row r="10" spans="1:8" s="171" customFormat="1" ht="14.25" x14ac:dyDescent="0.2">
      <c r="A10" s="167"/>
      <c r="B10" s="290"/>
      <c r="C10" s="168"/>
      <c r="D10" s="170">
        <f>C10*B10</f>
        <v>0</v>
      </c>
    </row>
    <row r="11" spans="1:8" s="171" customFormat="1" ht="14.25" customHeight="1" x14ac:dyDescent="0.2">
      <c r="A11" s="169"/>
      <c r="B11" s="290"/>
      <c r="C11" s="168"/>
      <c r="D11" s="170">
        <f>C11*B11</f>
        <v>0</v>
      </c>
    </row>
    <row r="12" spans="1:8" s="171" customFormat="1" ht="14.25" customHeight="1" x14ac:dyDescent="0.2">
      <c r="A12" s="169"/>
      <c r="B12" s="290"/>
      <c r="C12" s="168"/>
      <c r="D12" s="170">
        <f>C12*B12</f>
        <v>0</v>
      </c>
    </row>
    <row r="13" spans="1:8" s="17" customFormat="1" ht="15.75" thickBot="1" x14ac:dyDescent="0.25">
      <c r="A13" s="85" t="s">
        <v>57</v>
      </c>
      <c r="B13" s="86">
        <f>ROUND(SUM(B8:B12),0)</f>
        <v>0</v>
      </c>
      <c r="C13" s="87"/>
      <c r="D13" s="287">
        <f>ROUND(SUM(D8:D12),0)</f>
        <v>0</v>
      </c>
    </row>
    <row r="14" spans="1:8" s="17" customFormat="1" ht="13.5" thickBot="1" x14ac:dyDescent="0.25">
      <c r="A14" s="16"/>
      <c r="B14" s="45"/>
      <c r="C14" s="27"/>
      <c r="D14" s="27"/>
      <c r="E14" s="28"/>
      <c r="F14" s="29"/>
    </row>
    <row r="15" spans="1:8" s="17" customFormat="1" ht="42.95" customHeight="1" thickBot="1" x14ac:dyDescent="0.25">
      <c r="A15" s="372" t="s">
        <v>84</v>
      </c>
      <c r="B15" s="345"/>
      <c r="C15" s="345"/>
      <c r="D15" s="346"/>
      <c r="E15" s="46"/>
      <c r="F15" s="46"/>
    </row>
    <row r="16" spans="1:8" s="17" customFormat="1" ht="34.700000000000003" customHeight="1" x14ac:dyDescent="0.2">
      <c r="A16" s="363" t="s">
        <v>122</v>
      </c>
      <c r="B16" s="364"/>
      <c r="C16" s="364"/>
      <c r="D16" s="365"/>
      <c r="E16" s="20"/>
      <c r="F16" s="20"/>
    </row>
    <row r="17" spans="1:6" s="17" customFormat="1" ht="30.75" customHeight="1" x14ac:dyDescent="0.2">
      <c r="A17" s="366"/>
      <c r="B17" s="367"/>
      <c r="C17" s="367"/>
      <c r="D17" s="368"/>
      <c r="E17" s="47"/>
      <c r="F17" s="47"/>
    </row>
    <row r="18" spans="1:6" s="17" customFormat="1" ht="12.75" customHeight="1" x14ac:dyDescent="0.2">
      <c r="A18" s="366"/>
      <c r="B18" s="367"/>
      <c r="C18" s="367"/>
      <c r="D18" s="368"/>
      <c r="E18" s="20"/>
      <c r="F18" s="20"/>
    </row>
    <row r="19" spans="1:6" s="17" customFormat="1" ht="99.6" customHeight="1" thickBot="1" x14ac:dyDescent="0.25">
      <c r="A19" s="369"/>
      <c r="B19" s="370"/>
      <c r="C19" s="370"/>
      <c r="D19" s="371"/>
      <c r="E19" s="47"/>
      <c r="F19" s="47"/>
    </row>
    <row r="20" spans="1:6" s="17" customFormat="1" ht="17.45" customHeight="1" thickBot="1" x14ac:dyDescent="0.25">
      <c r="A20" s="355"/>
      <c r="B20" s="355"/>
      <c r="C20" s="355"/>
      <c r="D20" s="356"/>
      <c r="E20" s="20"/>
    </row>
    <row r="21" spans="1:6" s="17" customFormat="1" ht="38.25" customHeight="1" thickBot="1" x14ac:dyDescent="0.25">
      <c r="A21" s="357" t="s">
        <v>85</v>
      </c>
      <c r="B21" s="358"/>
      <c r="C21" s="358"/>
      <c r="D21" s="359"/>
      <c r="E21" s="22"/>
      <c r="F21" s="22"/>
    </row>
    <row r="22" spans="1:6" s="17" customFormat="1" x14ac:dyDescent="0.2"/>
    <row r="23" spans="1:6" s="17" customFormat="1" x14ac:dyDescent="0.2"/>
    <row r="24" spans="1:6" s="17" customFormat="1" x14ac:dyDescent="0.2"/>
    <row r="25" spans="1:6" s="17" customFormat="1" x14ac:dyDescent="0.2"/>
    <row r="26" spans="1:6" s="17" customFormat="1" x14ac:dyDescent="0.2"/>
    <row r="27" spans="1:6" s="17" customFormat="1" x14ac:dyDescent="0.2"/>
    <row r="28" spans="1:6" s="17" customFormat="1" x14ac:dyDescent="0.2"/>
    <row r="29" spans="1:6" s="17" customFormat="1" x14ac:dyDescent="0.2"/>
    <row r="30" spans="1:6" s="17" customFormat="1" x14ac:dyDescent="0.2"/>
    <row r="31" spans="1:6" s="17" customFormat="1" x14ac:dyDescent="0.2"/>
    <row r="32" spans="1:6" s="17" customFormat="1" x14ac:dyDescent="0.2"/>
    <row r="33" s="17" customFormat="1" x14ac:dyDescent="0.2"/>
    <row r="34" s="17" customFormat="1" x14ac:dyDescent="0.2"/>
    <row r="35" s="17" customFormat="1" x14ac:dyDescent="0.2"/>
    <row r="36" s="17" customFormat="1" x14ac:dyDescent="0.2"/>
    <row r="37" s="17" customFormat="1" x14ac:dyDescent="0.2"/>
    <row r="38" s="17" customFormat="1" x14ac:dyDescent="0.2"/>
    <row r="39" s="17" customFormat="1" x14ac:dyDescent="0.2"/>
    <row r="40" s="17" customFormat="1" x14ac:dyDescent="0.2"/>
    <row r="41" s="17" customFormat="1" x14ac:dyDescent="0.2"/>
    <row r="42" s="17" customFormat="1" x14ac:dyDescent="0.2"/>
    <row r="43" s="17" customFormat="1" x14ac:dyDescent="0.2"/>
    <row r="44" s="17" customFormat="1" x14ac:dyDescent="0.2"/>
    <row r="45" s="17" customFormat="1" x14ac:dyDescent="0.2"/>
    <row r="46" s="17" customFormat="1" x14ac:dyDescent="0.2"/>
    <row r="47" s="17" customFormat="1" x14ac:dyDescent="0.2"/>
    <row r="48" s="17" customFormat="1" x14ac:dyDescent="0.2"/>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sheetData>
  <sheetProtection formatCells="0" formatColumns="0" formatRows="0" insertRows="0" deleteRows="0" selectLockedCells="1"/>
  <customSheetViews>
    <customSheetView guid="{BF352FCE-C1BE-4B84-9561-6030FEF6A15F}" scale="90" showPageBreaks="1" fitToPage="1" printArea="1">
      <selection activeCell="K1" sqref="K1"/>
      <pageMargins left="0.25" right="0.25" top="0.25" bottom="0.5" header="0.5" footer="0.25"/>
      <pageSetup scale="81" orientation="landscape" r:id="rId1"/>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2"/>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3"/>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4"/>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5"/>
      <headerFooter alignWithMargins="0">
        <oddFooter>&amp;Lb. Fringe Benefits</oddFooter>
      </headerFooter>
    </customSheetView>
    <customSheetView guid="{D7FF18E2-A72D-4088-BD59-9D74A43C39A8}" scale="90" showPageBreaks="1" fitToPage="1" printArea="1">
      <selection activeCell="F7" sqref="F7:F9"/>
      <pageMargins left="0.25" right="0.25" top="0.25" bottom="0.5" header="0.5" footer="0.25"/>
      <pageSetup scale="69" orientation="landscape" r:id="rId6"/>
      <headerFooter alignWithMargins="0">
        <oddFooter>&amp;Lb. Fringe Benefits</oddFooter>
      </headerFooter>
    </customSheetView>
  </customSheetViews>
  <mergeCells count="8">
    <mergeCell ref="A1:D1"/>
    <mergeCell ref="A2:D2"/>
    <mergeCell ref="A20:D20"/>
    <mergeCell ref="A21:D21"/>
    <mergeCell ref="A3:D3"/>
    <mergeCell ref="A16:D19"/>
    <mergeCell ref="A15:D15"/>
    <mergeCell ref="B5:D5"/>
  </mergeCells>
  <phoneticPr fontId="2" type="noConversion"/>
  <printOptions horizontalCentered="1"/>
  <pageMargins left="0.5" right="0.5" top="0.25" bottom="0.25" header="0.5" footer="0.5"/>
  <pageSetup scale="94"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15"/>
  <sheetViews>
    <sheetView zoomScale="90" zoomScaleNormal="90" workbookViewId="0">
      <selection activeCell="G34" sqref="G34"/>
    </sheetView>
  </sheetViews>
  <sheetFormatPr defaultColWidth="9.140625" defaultRowHeight="12.75" x14ac:dyDescent="0.2"/>
  <cols>
    <col min="1" max="1" width="7.5703125" style="6" customWidth="1"/>
    <col min="2" max="2" width="53.5703125" style="6" customWidth="1"/>
    <col min="3" max="4" width="14.140625" style="185" customWidth="1"/>
    <col min="5" max="5" width="6.42578125" style="186" bestFit="1" customWidth="1"/>
    <col min="6" max="6" width="9.5703125" style="186" customWidth="1"/>
    <col min="7" max="9" width="8.5703125" style="187" customWidth="1"/>
    <col min="10" max="10" width="9.85546875" style="187" customWidth="1"/>
    <col min="11" max="11" width="9.85546875" style="188" bestFit="1" customWidth="1"/>
    <col min="12" max="12" width="28" style="189" customWidth="1"/>
    <col min="13" max="16384" width="9.140625" style="6"/>
  </cols>
  <sheetData>
    <row r="1" spans="1:16" s="181" customFormat="1" ht="12.75" customHeight="1" x14ac:dyDescent="0.2">
      <c r="A1" s="385" t="s">
        <v>60</v>
      </c>
      <c r="B1" s="385"/>
      <c r="C1" s="175"/>
      <c r="D1" s="176"/>
      <c r="E1" s="176"/>
      <c r="F1" s="176"/>
      <c r="G1" s="177"/>
      <c r="H1" s="177"/>
      <c r="I1" s="177"/>
      <c r="J1" s="177"/>
      <c r="K1" s="178"/>
      <c r="L1" s="179"/>
      <c r="M1" s="180"/>
    </row>
    <row r="2" spans="1:16" s="183" customFormat="1" ht="21" customHeight="1" thickBot="1" x14ac:dyDescent="0.25">
      <c r="A2" s="384" t="s">
        <v>6</v>
      </c>
      <c r="B2" s="384"/>
      <c r="C2" s="384"/>
      <c r="D2" s="384"/>
      <c r="E2" s="384"/>
      <c r="F2" s="384"/>
      <c r="G2" s="384"/>
      <c r="H2" s="384"/>
      <c r="I2" s="384"/>
      <c r="J2" s="384"/>
      <c r="K2" s="384"/>
      <c r="L2" s="384"/>
      <c r="M2" s="182"/>
      <c r="N2" s="182"/>
      <c r="O2" s="182"/>
      <c r="P2" s="182"/>
    </row>
    <row r="3" spans="1:16" ht="100.7" customHeight="1" thickBot="1" x14ac:dyDescent="0.25">
      <c r="A3" s="375" t="s">
        <v>128</v>
      </c>
      <c r="B3" s="376"/>
      <c r="C3" s="376"/>
      <c r="D3" s="376"/>
      <c r="E3" s="376"/>
      <c r="F3" s="376"/>
      <c r="G3" s="376"/>
      <c r="H3" s="376"/>
      <c r="I3" s="376"/>
      <c r="J3" s="376"/>
      <c r="K3" s="376"/>
      <c r="L3" s="377"/>
    </row>
    <row r="4" spans="1:16" ht="16.350000000000001" customHeight="1" thickBot="1" x14ac:dyDescent="0.25">
      <c r="B4" s="184"/>
    </row>
    <row r="5" spans="1:16" s="181" customFormat="1" ht="42" customHeight="1" thickBot="1" x14ac:dyDescent="0.25">
      <c r="A5" s="190" t="s">
        <v>88</v>
      </c>
      <c r="B5" s="190" t="s">
        <v>95</v>
      </c>
      <c r="C5" s="191" t="s">
        <v>62</v>
      </c>
      <c r="D5" s="191" t="s">
        <v>63</v>
      </c>
      <c r="E5" s="192" t="s">
        <v>24</v>
      </c>
      <c r="F5" s="192" t="s">
        <v>23</v>
      </c>
      <c r="G5" s="193" t="s">
        <v>116</v>
      </c>
      <c r="H5" s="193" t="s">
        <v>117</v>
      </c>
      <c r="I5" s="193" t="s">
        <v>118</v>
      </c>
      <c r="J5" s="193" t="s">
        <v>119</v>
      </c>
      <c r="K5" s="194" t="s">
        <v>25</v>
      </c>
      <c r="L5" s="195" t="s">
        <v>26</v>
      </c>
    </row>
    <row r="6" spans="1:16" s="181" customFormat="1" ht="15.75" thickBot="1" x14ac:dyDescent="0.25">
      <c r="A6" s="173"/>
      <c r="B6" s="196" t="s">
        <v>27</v>
      </c>
      <c r="C6" s="386" t="s">
        <v>124</v>
      </c>
      <c r="D6" s="386"/>
      <c r="E6" s="386"/>
      <c r="F6" s="386"/>
      <c r="G6" s="386"/>
      <c r="H6" s="386"/>
      <c r="I6" s="386"/>
      <c r="J6" s="386"/>
      <c r="K6" s="386"/>
      <c r="L6" s="387"/>
      <c r="M6" s="197"/>
    </row>
    <row r="7" spans="1:16" s="205" customFormat="1" ht="13.5" customHeight="1" thickBot="1" x14ac:dyDescent="0.25">
      <c r="A7" s="198">
        <v>1</v>
      </c>
      <c r="B7" s="199" t="s">
        <v>105</v>
      </c>
      <c r="C7" s="200"/>
      <c r="D7" s="200"/>
      <c r="E7" s="201">
        <v>2</v>
      </c>
      <c r="F7" s="201">
        <v>2</v>
      </c>
      <c r="G7" s="202">
        <v>250</v>
      </c>
      <c r="H7" s="202">
        <v>500</v>
      </c>
      <c r="I7" s="202">
        <v>100</v>
      </c>
      <c r="J7" s="202">
        <v>160</v>
      </c>
      <c r="K7" s="203">
        <f>SUM(G7:J7)*F7</f>
        <v>2020</v>
      </c>
      <c r="L7" s="204" t="s">
        <v>112</v>
      </c>
    </row>
    <row r="8" spans="1:16" x14ac:dyDescent="0.2">
      <c r="A8" s="157"/>
      <c r="B8" s="139"/>
      <c r="C8" s="93"/>
      <c r="D8" s="93"/>
      <c r="E8" s="133"/>
      <c r="F8" s="133"/>
      <c r="G8" s="130"/>
      <c r="H8" s="130"/>
      <c r="I8" s="130"/>
      <c r="J8" s="130"/>
      <c r="K8" s="89">
        <f>SUM(G8:J8)*F8</f>
        <v>0</v>
      </c>
      <c r="L8" s="96"/>
    </row>
    <row r="9" spans="1:16" x14ac:dyDescent="0.2">
      <c r="A9" s="157"/>
      <c r="B9" s="140"/>
      <c r="C9" s="97"/>
      <c r="D9" s="97"/>
      <c r="E9" s="134"/>
      <c r="F9" s="134"/>
      <c r="G9" s="131"/>
      <c r="H9" s="131"/>
      <c r="I9" s="131"/>
      <c r="J9" s="131"/>
      <c r="K9" s="89">
        <f t="shared" ref="K9:K11" si="0">SUM(G9:J9)*F9</f>
        <v>0</v>
      </c>
      <c r="L9" s="99"/>
    </row>
    <row r="10" spans="1:16" x14ac:dyDescent="0.2">
      <c r="A10" s="157"/>
      <c r="B10" s="141"/>
      <c r="C10" s="97"/>
      <c r="D10" s="97"/>
      <c r="E10" s="134"/>
      <c r="F10" s="134"/>
      <c r="G10" s="131"/>
      <c r="H10" s="131"/>
      <c r="I10" s="131"/>
      <c r="J10" s="131"/>
      <c r="K10" s="89">
        <f t="shared" si="0"/>
        <v>0</v>
      </c>
      <c r="L10" s="99"/>
    </row>
    <row r="11" spans="1:16" ht="13.5" thickBot="1" x14ac:dyDescent="0.25">
      <c r="A11" s="157"/>
      <c r="B11" s="140"/>
      <c r="C11" s="97"/>
      <c r="D11" s="97"/>
      <c r="E11" s="134"/>
      <c r="F11" s="134"/>
      <c r="G11" s="131"/>
      <c r="H11" s="131"/>
      <c r="I11" s="131"/>
      <c r="J11" s="131"/>
      <c r="K11" s="89">
        <f t="shared" si="0"/>
        <v>0</v>
      </c>
      <c r="L11" s="99"/>
    </row>
    <row r="12" spans="1:16" ht="13.5" thickBot="1" x14ac:dyDescent="0.25">
      <c r="A12" s="172"/>
      <c r="B12" s="116" t="s">
        <v>127</v>
      </c>
      <c r="C12" s="90"/>
      <c r="D12" s="90"/>
      <c r="E12" s="135"/>
      <c r="F12" s="135"/>
      <c r="G12" s="132"/>
      <c r="H12" s="132"/>
      <c r="I12" s="132"/>
      <c r="J12" s="132"/>
      <c r="K12" s="174">
        <f>ROUND(SUM(K8:K11),0)</f>
        <v>0</v>
      </c>
      <c r="L12" s="92"/>
    </row>
    <row r="13" spans="1:16" ht="15" customHeight="1" thickBot="1" x14ac:dyDescent="0.25"/>
    <row r="14" spans="1:16" ht="11.25" customHeight="1" x14ac:dyDescent="0.2">
      <c r="A14" s="378" t="s">
        <v>80</v>
      </c>
      <c r="B14" s="379"/>
      <c r="C14" s="379"/>
      <c r="D14" s="379"/>
      <c r="E14" s="379"/>
      <c r="F14" s="379"/>
      <c r="G14" s="379"/>
      <c r="H14" s="379"/>
      <c r="I14" s="379"/>
      <c r="J14" s="379"/>
      <c r="K14" s="379"/>
      <c r="L14" s="380"/>
    </row>
    <row r="15" spans="1:16" ht="24.6" customHeight="1" thickBot="1" x14ac:dyDescent="0.25">
      <c r="A15" s="381"/>
      <c r="B15" s="382"/>
      <c r="C15" s="382"/>
      <c r="D15" s="382"/>
      <c r="E15" s="382"/>
      <c r="F15" s="382"/>
      <c r="G15" s="382"/>
      <c r="H15" s="382"/>
      <c r="I15" s="382"/>
      <c r="J15" s="382"/>
      <c r="K15" s="382"/>
      <c r="L15" s="383"/>
    </row>
  </sheetData>
  <sheetProtection formatCells="0" formatColumns="0" formatRows="0" insertRows="0" deleteRows="0" selectLockedCells="1"/>
  <customSheetViews>
    <customSheetView guid="{BF352FCE-C1BE-4B84-9561-6030FEF6A15F}" scale="90" showPageBreaks="1" fitToPage="1">
      <selection activeCell="K1" sqref="K1"/>
      <pageMargins left="0.25" right="0.25" top="0.25" bottom="0.25" header="0.3" footer="0.3"/>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6"/>
      <headerFooter alignWithMargins="0">
        <oddFooter>&amp;Lc. Travel&amp;RPage &amp;P of &amp;N</oddFooter>
      </headerFooter>
    </customSheetView>
  </customSheetViews>
  <mergeCells count="5">
    <mergeCell ref="A3:L3"/>
    <mergeCell ref="A14:L15"/>
    <mergeCell ref="A2:L2"/>
    <mergeCell ref="A1:B1"/>
    <mergeCell ref="C6:L6"/>
  </mergeCells>
  <phoneticPr fontId="2" type="noConversion"/>
  <printOptions horizontalCentered="1"/>
  <pageMargins left="0.5" right="0.5" top="0.25" bottom="0.25" header="0.5" footer="0.5"/>
  <pageSetup scale="72"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17"/>
  <sheetViews>
    <sheetView zoomScale="90" workbookViewId="0">
      <selection activeCell="F39" sqref="F39"/>
    </sheetView>
  </sheetViews>
  <sheetFormatPr defaultColWidth="9.140625" defaultRowHeight="12.75" x14ac:dyDescent="0.2"/>
  <cols>
    <col min="1" max="1" width="11" style="6" customWidth="1"/>
    <col min="2" max="2" width="45.5703125" style="6" customWidth="1"/>
    <col min="3" max="3" width="6.5703125" style="212" customWidth="1"/>
    <col min="4" max="4" width="10.42578125" style="188" customWidth="1"/>
    <col min="5" max="5" width="12.140625" style="188" customWidth="1"/>
    <col min="6" max="6" width="29.42578125" style="186" customWidth="1"/>
    <col min="7" max="7" width="55.42578125" style="212" customWidth="1"/>
    <col min="8" max="16384" width="9.140625" style="6"/>
  </cols>
  <sheetData>
    <row r="1" spans="1:13" s="208" customFormat="1" ht="12.75" customHeight="1" x14ac:dyDescent="0.2">
      <c r="A1" s="385" t="s">
        <v>61</v>
      </c>
      <c r="B1" s="385"/>
      <c r="C1" s="175"/>
      <c r="D1" s="175"/>
      <c r="E1" s="175"/>
      <c r="F1" s="207"/>
      <c r="G1" s="179"/>
      <c r="H1" s="207"/>
      <c r="I1" s="207"/>
      <c r="J1" s="207"/>
    </row>
    <row r="2" spans="1:13" s="210" customFormat="1" ht="18.75" thickBot="1" x14ac:dyDescent="0.25">
      <c r="A2" s="388" t="s">
        <v>7</v>
      </c>
      <c r="B2" s="388"/>
      <c r="C2" s="388"/>
      <c r="D2" s="388"/>
      <c r="E2" s="388"/>
      <c r="F2" s="388"/>
      <c r="G2" s="388"/>
      <c r="H2" s="209"/>
      <c r="I2" s="209"/>
      <c r="J2" s="209"/>
      <c r="K2" s="209"/>
      <c r="L2" s="209"/>
      <c r="M2" s="209"/>
    </row>
    <row r="3" spans="1:13" ht="134.44999999999999" customHeight="1" thickBot="1" x14ac:dyDescent="0.25">
      <c r="A3" s="389" t="s">
        <v>129</v>
      </c>
      <c r="B3" s="390"/>
      <c r="C3" s="390"/>
      <c r="D3" s="390"/>
      <c r="E3" s="390"/>
      <c r="F3" s="390"/>
      <c r="G3" s="391"/>
    </row>
    <row r="4" spans="1:13" ht="3.75" customHeight="1" thickBot="1" x14ac:dyDescent="0.25">
      <c r="B4" s="184"/>
      <c r="C4" s="211"/>
    </row>
    <row r="5" spans="1:13" s="181" customFormat="1" ht="26.25" thickBot="1" x14ac:dyDescent="0.25">
      <c r="A5" s="190" t="s">
        <v>88</v>
      </c>
      <c r="B5" s="213" t="s">
        <v>96</v>
      </c>
      <c r="C5" s="214" t="s">
        <v>13</v>
      </c>
      <c r="D5" s="215" t="s">
        <v>14</v>
      </c>
      <c r="E5" s="215" t="s">
        <v>15</v>
      </c>
      <c r="F5" s="216" t="s">
        <v>16</v>
      </c>
      <c r="G5" s="217" t="s">
        <v>17</v>
      </c>
    </row>
    <row r="6" spans="1:13" s="181" customFormat="1" ht="15.75" thickBot="1" x14ac:dyDescent="0.25">
      <c r="A6" s="392" t="s">
        <v>124</v>
      </c>
      <c r="B6" s="393"/>
      <c r="C6" s="393"/>
      <c r="D6" s="393"/>
      <c r="E6" s="393"/>
      <c r="F6" s="393"/>
      <c r="G6" s="394"/>
    </row>
    <row r="7" spans="1:13" ht="13.5" thickBot="1" x14ac:dyDescent="0.25">
      <c r="A7" s="218" t="s">
        <v>100</v>
      </c>
      <c r="B7" s="199" t="s">
        <v>97</v>
      </c>
      <c r="C7" s="219">
        <v>2</v>
      </c>
      <c r="D7" s="203">
        <v>70000</v>
      </c>
      <c r="E7" s="203">
        <f>C7*D7</f>
        <v>140000</v>
      </c>
      <c r="F7" s="220" t="s">
        <v>114</v>
      </c>
      <c r="G7" s="204" t="s">
        <v>45</v>
      </c>
    </row>
    <row r="8" spans="1:13" x14ac:dyDescent="0.2">
      <c r="A8" s="157"/>
      <c r="B8" s="139"/>
      <c r="C8" s="101"/>
      <c r="D8" s="95"/>
      <c r="E8" s="89">
        <f t="shared" ref="E8:E13" si="0">C8*D8</f>
        <v>0</v>
      </c>
      <c r="F8" s="102"/>
      <c r="G8" s="96"/>
    </row>
    <row r="9" spans="1:13" x14ac:dyDescent="0.2">
      <c r="A9" s="157"/>
      <c r="B9" s="140"/>
      <c r="C9" s="103"/>
      <c r="D9" s="104"/>
      <c r="E9" s="108">
        <f t="shared" si="0"/>
        <v>0</v>
      </c>
      <c r="F9" s="98"/>
      <c r="G9" s="99"/>
    </row>
    <row r="10" spans="1:13" x14ac:dyDescent="0.2">
      <c r="A10" s="157"/>
      <c r="B10" s="140"/>
      <c r="C10" s="103"/>
      <c r="D10" s="104"/>
      <c r="E10" s="108">
        <f t="shared" si="0"/>
        <v>0</v>
      </c>
      <c r="F10" s="98"/>
      <c r="G10" s="99"/>
    </row>
    <row r="11" spans="1:13" x14ac:dyDescent="0.2">
      <c r="A11" s="157"/>
      <c r="B11" s="140"/>
      <c r="C11" s="103"/>
      <c r="D11" s="104"/>
      <c r="E11" s="108">
        <f t="shared" si="0"/>
        <v>0</v>
      </c>
      <c r="F11" s="98"/>
      <c r="G11" s="99"/>
    </row>
    <row r="12" spans="1:13" x14ac:dyDescent="0.2">
      <c r="A12" s="157"/>
      <c r="B12" s="140"/>
      <c r="C12" s="103"/>
      <c r="D12" s="104"/>
      <c r="E12" s="108">
        <f t="shared" si="0"/>
        <v>0</v>
      </c>
      <c r="F12" s="98"/>
      <c r="G12" s="99"/>
    </row>
    <row r="13" spans="1:13" ht="13.5" thickBot="1" x14ac:dyDescent="0.25">
      <c r="A13" s="158"/>
      <c r="B13" s="142"/>
      <c r="C13" s="149"/>
      <c r="D13" s="150"/>
      <c r="E13" s="151">
        <f t="shared" si="0"/>
        <v>0</v>
      </c>
      <c r="F13" s="152"/>
      <c r="G13" s="144"/>
    </row>
    <row r="14" spans="1:13" ht="13.5" thickBot="1" x14ac:dyDescent="0.25">
      <c r="A14" s="172"/>
      <c r="B14" s="116" t="s">
        <v>37</v>
      </c>
      <c r="C14" s="105"/>
      <c r="D14" s="106"/>
      <c r="E14" s="206">
        <f>ROUND(SUM(E8:E13),0)</f>
        <v>0</v>
      </c>
      <c r="F14" s="91"/>
      <c r="G14" s="107"/>
    </row>
    <row r="15" spans="1:13" ht="13.5" thickBot="1" x14ac:dyDescent="0.25"/>
    <row r="16" spans="1:13" ht="11.25" customHeight="1" x14ac:dyDescent="0.2">
      <c r="A16" s="378" t="s">
        <v>80</v>
      </c>
      <c r="B16" s="379"/>
      <c r="C16" s="379"/>
      <c r="D16" s="379"/>
      <c r="E16" s="379"/>
      <c r="F16" s="379"/>
      <c r="G16" s="380"/>
    </row>
    <row r="17" spans="1:7" ht="11.25" customHeight="1" thickBot="1" x14ac:dyDescent="0.25">
      <c r="A17" s="381"/>
      <c r="B17" s="382"/>
      <c r="C17" s="382"/>
      <c r="D17" s="382"/>
      <c r="E17" s="382"/>
      <c r="F17" s="382"/>
      <c r="G17" s="383"/>
    </row>
  </sheetData>
  <sheetProtection formatCells="0" formatColumns="0" formatRows="0" insertRows="0" deleteRows="0" selectLockedCells="1"/>
  <customSheetViews>
    <customSheetView guid="{BF352FCE-C1BE-4B84-9561-6030FEF6A15F}" scale="90" showPageBreaks="1" fitToPage="1">
      <selection activeCell="F1" sqref="F1"/>
      <pageMargins left="0.5" right="0.5" top="0.25" bottom="0.5" header="0.5" footer="0.25"/>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6"/>
      <headerFooter alignWithMargins="0">
        <oddFooter>&amp;Ld. Equipment&amp;RPage &amp;P of &amp;N</oddFooter>
      </headerFooter>
    </customSheetView>
  </customSheetViews>
  <mergeCells count="5">
    <mergeCell ref="A2:G2"/>
    <mergeCell ref="A1:B1"/>
    <mergeCell ref="A3:G3"/>
    <mergeCell ref="A6:G6"/>
    <mergeCell ref="A16:G17"/>
  </mergeCells>
  <phoneticPr fontId="2" type="noConversion"/>
  <printOptions horizontalCentered="1"/>
  <pageMargins left="0.5" right="0.5" top="0.25" bottom="0.25" header="0.5" footer="0.5"/>
  <pageSetup scale="76"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18"/>
  <sheetViews>
    <sheetView showGridLines="0" zoomScale="90" workbookViewId="0">
      <selection activeCell="B27" sqref="B27"/>
    </sheetView>
  </sheetViews>
  <sheetFormatPr defaultColWidth="9.140625" defaultRowHeight="12.75" x14ac:dyDescent="0.2"/>
  <cols>
    <col min="1" max="1" width="9.140625" style="6"/>
    <col min="2" max="2" width="42.42578125" style="6" customWidth="1"/>
    <col min="3" max="3" width="6.5703125" style="212" customWidth="1"/>
    <col min="4" max="4" width="14.140625" style="221" customWidth="1"/>
    <col min="5" max="5" width="14.140625" style="188" customWidth="1"/>
    <col min="6" max="6" width="19.85546875" style="186" customWidth="1"/>
    <col min="7" max="7" width="55.5703125" style="212" customWidth="1"/>
    <col min="8" max="16384" width="9.140625" style="6"/>
  </cols>
  <sheetData>
    <row r="1" spans="1:13" s="208" customFormat="1" ht="12.75" customHeight="1" x14ac:dyDescent="0.2">
      <c r="A1" s="385" t="s">
        <v>60</v>
      </c>
      <c r="B1" s="385"/>
      <c r="C1" s="175"/>
      <c r="D1" s="175"/>
      <c r="E1" s="175"/>
      <c r="F1" s="207"/>
      <c r="G1" s="179"/>
      <c r="H1" s="207"/>
      <c r="I1" s="207"/>
      <c r="J1" s="207"/>
    </row>
    <row r="2" spans="1:13" s="210" customFormat="1" ht="18.75" thickBot="1" x14ac:dyDescent="0.25">
      <c r="A2" s="388" t="s">
        <v>8</v>
      </c>
      <c r="B2" s="388"/>
      <c r="C2" s="388"/>
      <c r="D2" s="388"/>
      <c r="E2" s="388"/>
      <c r="F2" s="388"/>
      <c r="G2" s="388"/>
      <c r="H2" s="209"/>
      <c r="I2" s="209"/>
      <c r="J2" s="209"/>
      <c r="K2" s="209"/>
      <c r="L2" s="209"/>
      <c r="M2" s="209"/>
    </row>
    <row r="3" spans="1:13" ht="146.44999999999999" customHeight="1" thickBot="1" x14ac:dyDescent="0.25">
      <c r="A3" s="389" t="s">
        <v>135</v>
      </c>
      <c r="B3" s="390"/>
      <c r="C3" s="390"/>
      <c r="D3" s="390"/>
      <c r="E3" s="390"/>
      <c r="F3" s="390"/>
      <c r="G3" s="391"/>
    </row>
    <row r="4" spans="1:13" ht="13.5" thickBot="1" x14ac:dyDescent="0.25">
      <c r="B4" s="184"/>
      <c r="C4" s="211"/>
    </row>
    <row r="5" spans="1:13" s="181" customFormat="1" ht="26.25" thickBot="1" x14ac:dyDescent="0.25">
      <c r="A5" s="222" t="s">
        <v>88</v>
      </c>
      <c r="B5" s="223" t="s">
        <v>98</v>
      </c>
      <c r="C5" s="224" t="s">
        <v>13</v>
      </c>
      <c r="D5" s="225" t="s">
        <v>14</v>
      </c>
      <c r="E5" s="226" t="s">
        <v>15</v>
      </c>
      <c r="F5" s="227" t="s">
        <v>16</v>
      </c>
      <c r="G5" s="228" t="s">
        <v>17</v>
      </c>
    </row>
    <row r="6" spans="1:13" s="181" customFormat="1" ht="15.75" thickBot="1" x14ac:dyDescent="0.25">
      <c r="A6" s="392" t="s">
        <v>124</v>
      </c>
      <c r="B6" s="393"/>
      <c r="C6" s="393"/>
      <c r="D6" s="393"/>
      <c r="E6" s="393"/>
      <c r="F6" s="393"/>
      <c r="G6" s="394"/>
    </row>
    <row r="7" spans="1:13" ht="14.25" customHeight="1" thickBot="1" x14ac:dyDescent="0.25">
      <c r="A7" s="198" t="s">
        <v>99</v>
      </c>
      <c r="B7" s="199" t="s">
        <v>92</v>
      </c>
      <c r="C7" s="219">
        <v>10</v>
      </c>
      <c r="D7" s="229">
        <v>360</v>
      </c>
      <c r="E7" s="203">
        <v>3600</v>
      </c>
      <c r="F7" s="220" t="s">
        <v>43</v>
      </c>
      <c r="G7" s="204" t="s">
        <v>44</v>
      </c>
    </row>
    <row r="8" spans="1:13" x14ac:dyDescent="0.2">
      <c r="A8" s="157"/>
      <c r="B8" s="139"/>
      <c r="C8" s="101"/>
      <c r="D8" s="109"/>
      <c r="E8" s="89">
        <f>C8*D8</f>
        <v>0</v>
      </c>
      <c r="F8" s="94"/>
      <c r="G8" s="96"/>
    </row>
    <row r="9" spans="1:13" x14ac:dyDescent="0.2">
      <c r="A9" s="157"/>
      <c r="B9" s="140"/>
      <c r="C9" s="103"/>
      <c r="D9" s="110"/>
      <c r="E9" s="89">
        <f t="shared" ref="E9:E14" si="0">C9*D9</f>
        <v>0</v>
      </c>
      <c r="F9" s="98"/>
      <c r="G9" s="99"/>
    </row>
    <row r="10" spans="1:13" x14ac:dyDescent="0.2">
      <c r="A10" s="157"/>
      <c r="B10" s="140"/>
      <c r="C10" s="103"/>
      <c r="D10" s="110"/>
      <c r="E10" s="89">
        <f t="shared" si="0"/>
        <v>0</v>
      </c>
      <c r="F10" s="98"/>
      <c r="G10" s="99"/>
    </row>
    <row r="11" spans="1:13" x14ac:dyDescent="0.2">
      <c r="A11" s="157"/>
      <c r="B11" s="140"/>
      <c r="C11" s="103"/>
      <c r="D11" s="110"/>
      <c r="E11" s="89">
        <f t="shared" si="0"/>
        <v>0</v>
      </c>
      <c r="F11" s="98"/>
      <c r="G11" s="99"/>
    </row>
    <row r="12" spans="1:13" x14ac:dyDescent="0.2">
      <c r="A12" s="157"/>
      <c r="B12" s="140"/>
      <c r="C12" s="103"/>
      <c r="D12" s="110"/>
      <c r="E12" s="89">
        <f t="shared" si="0"/>
        <v>0</v>
      </c>
      <c r="F12" s="98"/>
      <c r="G12" s="99"/>
    </row>
    <row r="13" spans="1:13" x14ac:dyDescent="0.2">
      <c r="A13" s="157"/>
      <c r="B13" s="140"/>
      <c r="C13" s="103"/>
      <c r="D13" s="110"/>
      <c r="E13" s="89">
        <f t="shared" si="0"/>
        <v>0</v>
      </c>
      <c r="F13" s="98"/>
      <c r="G13" s="99"/>
    </row>
    <row r="14" spans="1:13" ht="13.5" thickBot="1" x14ac:dyDescent="0.25">
      <c r="A14" s="158"/>
      <c r="B14" s="142"/>
      <c r="C14" s="149"/>
      <c r="D14" s="155"/>
      <c r="E14" s="143">
        <f t="shared" si="0"/>
        <v>0</v>
      </c>
      <c r="F14" s="152"/>
      <c r="G14" s="144"/>
    </row>
    <row r="15" spans="1:13" ht="13.5" thickBot="1" x14ac:dyDescent="0.25">
      <c r="A15" s="172"/>
      <c r="B15" s="116" t="s">
        <v>37</v>
      </c>
      <c r="C15" s="105"/>
      <c r="D15" s="111"/>
      <c r="E15" s="174">
        <f>ROUND(SUM(E8:E14),0)</f>
        <v>0</v>
      </c>
      <c r="F15" s="91"/>
      <c r="G15" s="107"/>
    </row>
    <row r="16" spans="1:13" ht="13.5" thickBot="1" x14ac:dyDescent="0.25"/>
    <row r="17" spans="1:7" ht="11.25" customHeight="1" x14ac:dyDescent="0.2">
      <c r="A17" s="378" t="s">
        <v>80</v>
      </c>
      <c r="B17" s="379"/>
      <c r="C17" s="379"/>
      <c r="D17" s="379"/>
      <c r="E17" s="379"/>
      <c r="F17" s="379"/>
      <c r="G17" s="380"/>
    </row>
    <row r="18" spans="1:7" ht="46.5" customHeight="1" thickBot="1" x14ac:dyDescent="0.25">
      <c r="A18" s="381"/>
      <c r="B18" s="382"/>
      <c r="C18" s="382"/>
      <c r="D18" s="382"/>
      <c r="E18" s="382"/>
      <c r="F18" s="382"/>
      <c r="G18" s="383"/>
    </row>
  </sheetData>
  <sheetProtection formatCells="0" formatColumns="0" formatRows="0" insertRows="0" deleteRows="0" selectLockedCells="1"/>
  <customSheetViews>
    <customSheetView guid="{BF352FCE-C1BE-4B84-9561-6030FEF6A15F}" scale="90" showPageBreaks="1" fitToPage="1">
      <selection activeCell="F1" sqref="F1"/>
      <pageMargins left="0.5" right="0.5" top="0.25" bottom="0.5" header="0.5" footer="0.25"/>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6"/>
      <headerFooter alignWithMargins="0">
        <oddFooter>&amp;Le. Supplies&amp;RPage &amp;P of &amp;N</oddFooter>
      </headerFooter>
    </customSheetView>
  </customSheetViews>
  <mergeCells count="5">
    <mergeCell ref="A1:B1"/>
    <mergeCell ref="A3:G3"/>
    <mergeCell ref="A17:G18"/>
    <mergeCell ref="A6:G6"/>
    <mergeCell ref="A2:G2"/>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H32"/>
  <sheetViews>
    <sheetView showGridLines="0" topLeftCell="A3" zoomScale="90" workbookViewId="0">
      <selection activeCell="H17" sqref="H17"/>
    </sheetView>
  </sheetViews>
  <sheetFormatPr defaultColWidth="9.140625" defaultRowHeight="12.75" x14ac:dyDescent="0.2"/>
  <cols>
    <col min="1" max="1" width="9.140625" style="6" customWidth="1"/>
    <col min="2" max="2" width="48.85546875" style="6" customWidth="1"/>
    <col min="3" max="3" width="73.140625" style="6" customWidth="1"/>
    <col min="4" max="4" width="17" style="114" customWidth="1"/>
    <col min="5" max="16384" width="9.140625" style="6"/>
  </cols>
  <sheetData>
    <row r="1" spans="1:8" s="208" customFormat="1" ht="12.75" customHeight="1" x14ac:dyDescent="0.2">
      <c r="A1" s="385" t="s">
        <v>60</v>
      </c>
      <c r="B1" s="385"/>
      <c r="C1" s="175"/>
      <c r="D1" s="179"/>
      <c r="E1" s="207"/>
    </row>
    <row r="2" spans="1:8" s="183" customFormat="1" ht="14.25" customHeight="1" thickBot="1" x14ac:dyDescent="0.25">
      <c r="A2" s="384" t="s">
        <v>34</v>
      </c>
      <c r="B2" s="384"/>
      <c r="C2" s="384"/>
      <c r="D2" s="384"/>
      <c r="E2" s="182"/>
      <c r="F2" s="182"/>
      <c r="G2" s="182"/>
      <c r="H2" s="182"/>
    </row>
    <row r="3" spans="1:8" ht="216.75" customHeight="1" thickBot="1" x14ac:dyDescent="0.25">
      <c r="A3" s="389" t="s">
        <v>136</v>
      </c>
      <c r="B3" s="390"/>
      <c r="C3" s="390"/>
      <c r="D3" s="391"/>
    </row>
    <row r="4" spans="1:8" ht="7.5" customHeight="1" thickBot="1" x14ac:dyDescent="0.25">
      <c r="B4" s="230"/>
      <c r="C4" s="230"/>
      <c r="D4" s="231"/>
    </row>
    <row r="5" spans="1:8" ht="30.75" thickBot="1" x14ac:dyDescent="0.25">
      <c r="A5" s="222" t="s">
        <v>88</v>
      </c>
      <c r="B5" s="223" t="s">
        <v>18</v>
      </c>
      <c r="C5" s="223" t="s">
        <v>101</v>
      </c>
      <c r="D5" s="232" t="s">
        <v>37</v>
      </c>
    </row>
    <row r="6" spans="1:8" ht="26.25" thickBot="1" x14ac:dyDescent="0.25">
      <c r="A6" s="198" t="s">
        <v>102</v>
      </c>
      <c r="B6" s="233" t="s">
        <v>106</v>
      </c>
      <c r="C6" s="234" t="s">
        <v>103</v>
      </c>
      <c r="D6" s="235">
        <v>275000</v>
      </c>
    </row>
    <row r="7" spans="1:8" x14ac:dyDescent="0.2">
      <c r="A7" s="157"/>
      <c r="B7" s="112"/>
      <c r="C7" s="112"/>
      <c r="D7" s="291"/>
    </row>
    <row r="8" spans="1:8" x14ac:dyDescent="0.2">
      <c r="A8" s="157"/>
      <c r="B8" s="113"/>
      <c r="C8" s="113"/>
      <c r="D8" s="291"/>
    </row>
    <row r="9" spans="1:8" x14ac:dyDescent="0.2">
      <c r="A9" s="157"/>
      <c r="B9" s="113"/>
      <c r="C9" s="113"/>
      <c r="D9" s="291"/>
    </row>
    <row r="10" spans="1:8" x14ac:dyDescent="0.2">
      <c r="A10" s="157"/>
      <c r="B10" s="113"/>
      <c r="C10" s="113"/>
      <c r="D10" s="291"/>
    </row>
    <row r="11" spans="1:8" x14ac:dyDescent="0.2">
      <c r="A11" s="157"/>
      <c r="B11" s="113"/>
      <c r="C11" s="113"/>
      <c r="D11" s="291"/>
    </row>
    <row r="12" spans="1:8" x14ac:dyDescent="0.2">
      <c r="A12" s="157"/>
      <c r="B12" s="113"/>
      <c r="C12" s="113"/>
      <c r="D12" s="291"/>
    </row>
    <row r="13" spans="1:8" s="181" customFormat="1" ht="13.5" thickBot="1" x14ac:dyDescent="0.25">
      <c r="A13" s="236"/>
      <c r="B13" s="115"/>
      <c r="C13" s="115" t="s">
        <v>46</v>
      </c>
      <c r="D13" s="243">
        <f>ROUND(SUM(D7:D12),0)</f>
        <v>0</v>
      </c>
    </row>
    <row r="14" spans="1:8" ht="5.25" customHeight="1" thickBot="1" x14ac:dyDescent="0.25">
      <c r="A14" s="212"/>
    </row>
    <row r="15" spans="1:8" ht="31.5" customHeight="1" thickBot="1" x14ac:dyDescent="0.25">
      <c r="A15" s="222" t="s">
        <v>88</v>
      </c>
      <c r="B15" s="223" t="s">
        <v>3</v>
      </c>
      <c r="C15" s="223" t="s">
        <v>101</v>
      </c>
      <c r="D15" s="232" t="s">
        <v>28</v>
      </c>
    </row>
    <row r="16" spans="1:8" ht="26.25" thickBot="1" x14ac:dyDescent="0.25">
      <c r="A16" s="237">
        <v>6</v>
      </c>
      <c r="B16" s="233" t="s">
        <v>107</v>
      </c>
      <c r="C16" s="234" t="s">
        <v>104</v>
      </c>
      <c r="D16" s="235">
        <v>100000</v>
      </c>
    </row>
    <row r="17" spans="1:4" x14ac:dyDescent="0.2">
      <c r="A17" s="157"/>
      <c r="B17" s="113"/>
      <c r="C17" s="113"/>
      <c r="D17" s="291"/>
    </row>
    <row r="18" spans="1:4" x14ac:dyDescent="0.2">
      <c r="A18" s="157"/>
      <c r="B18" s="113"/>
      <c r="C18" s="113"/>
      <c r="D18" s="291"/>
    </row>
    <row r="19" spans="1:4" x14ac:dyDescent="0.2">
      <c r="A19" s="157"/>
      <c r="B19" s="113"/>
      <c r="C19" s="113"/>
      <c r="D19" s="291"/>
    </row>
    <row r="20" spans="1:4" x14ac:dyDescent="0.2">
      <c r="A20" s="157"/>
      <c r="B20" s="113"/>
      <c r="C20" s="113"/>
      <c r="D20" s="291"/>
    </row>
    <row r="21" spans="1:4" x14ac:dyDescent="0.2">
      <c r="A21" s="157"/>
      <c r="B21" s="113"/>
      <c r="C21" s="113"/>
      <c r="D21" s="291"/>
    </row>
    <row r="22" spans="1:4" s="181" customFormat="1" ht="13.5" thickBot="1" x14ac:dyDescent="0.25">
      <c r="A22" s="236"/>
      <c r="B22" s="115"/>
      <c r="C22" s="115" t="s">
        <v>46</v>
      </c>
      <c r="D22" s="243">
        <f>ROUND(SUM(D17:D21),0)</f>
        <v>0</v>
      </c>
    </row>
    <row r="23" spans="1:4" s="241" customFormat="1" ht="7.5" customHeight="1" thickBot="1" x14ac:dyDescent="0.25">
      <c r="A23" s="238"/>
      <c r="B23" s="239"/>
      <c r="C23" s="239"/>
      <c r="D23" s="240"/>
    </row>
    <row r="24" spans="1:4" ht="30.75" thickBot="1" x14ac:dyDescent="0.25">
      <c r="A24" s="222" t="s">
        <v>88</v>
      </c>
      <c r="B24" s="223" t="s">
        <v>32</v>
      </c>
      <c r="C24" s="213" t="s">
        <v>101</v>
      </c>
      <c r="D24" s="232" t="s">
        <v>28</v>
      </c>
    </row>
    <row r="25" spans="1:4" x14ac:dyDescent="0.2">
      <c r="A25" s="157"/>
      <c r="B25" s="113"/>
      <c r="C25" s="113"/>
      <c r="D25" s="291"/>
    </row>
    <row r="26" spans="1:4" x14ac:dyDescent="0.2">
      <c r="A26" s="157"/>
      <c r="B26" s="113"/>
      <c r="C26" s="113"/>
      <c r="D26" s="291"/>
    </row>
    <row r="27" spans="1:4" s="181" customFormat="1" ht="13.5" thickBot="1" x14ac:dyDescent="0.25">
      <c r="A27" s="236"/>
      <c r="B27" s="115"/>
      <c r="C27" s="115" t="s">
        <v>46</v>
      </c>
      <c r="D27" s="243">
        <f>ROUND(SUM(D25:D26),0)</f>
        <v>0</v>
      </c>
    </row>
    <row r="28" spans="1:4" ht="9.75" customHeight="1" thickBot="1" x14ac:dyDescent="0.25">
      <c r="A28" s="212"/>
    </row>
    <row r="29" spans="1:4" s="181" customFormat="1" ht="15.75" customHeight="1" thickBot="1" x14ac:dyDescent="0.25">
      <c r="A29" s="242"/>
      <c r="B29" s="116" t="s">
        <v>33</v>
      </c>
      <c r="C29" s="116"/>
      <c r="D29" s="244">
        <f>ROUND(SUM(D22+D27+D13),0)</f>
        <v>0</v>
      </c>
    </row>
    <row r="30" spans="1:4" ht="13.5" thickBot="1" x14ac:dyDescent="0.25"/>
    <row r="31" spans="1:4" ht="11.25" customHeight="1" x14ac:dyDescent="0.2">
      <c r="A31" s="378" t="s">
        <v>80</v>
      </c>
      <c r="B31" s="379"/>
      <c r="C31" s="379"/>
      <c r="D31" s="380"/>
    </row>
    <row r="32" spans="1:4" ht="11.25" customHeight="1" thickBot="1" x14ac:dyDescent="0.25">
      <c r="A32" s="381"/>
      <c r="B32" s="382"/>
      <c r="C32" s="382"/>
      <c r="D32" s="383"/>
    </row>
  </sheetData>
  <sheetProtection formatCells="0" formatColumns="0" formatRows="0" insertRows="0" deleteRows="0" selectLockedCells="1"/>
  <customSheetViews>
    <customSheetView guid="{BF352FCE-C1BE-4B84-9561-6030FEF6A15F}" scale="90" showPageBreaks="1">
      <selection activeCell="D1" sqref="D1:F1"/>
      <pageMargins left="0.25" right="0.25" top="0.25" bottom="0.25" header="0.5" footer="0.25"/>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6"/>
      <headerFooter alignWithMargins="0">
        <oddFooter>&amp;Lf. Contractual&amp;RPage &amp;P of &amp;N</oddFooter>
      </headerFooter>
    </customSheetView>
  </customSheetViews>
  <mergeCells count="4">
    <mergeCell ref="A1:B1"/>
    <mergeCell ref="A2:D2"/>
    <mergeCell ref="A3:D3"/>
    <mergeCell ref="A31:D32"/>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K18"/>
  <sheetViews>
    <sheetView showGridLines="0" zoomScale="90" workbookViewId="0">
      <selection activeCell="I3" sqref="I3"/>
    </sheetView>
  </sheetViews>
  <sheetFormatPr defaultColWidth="9.140625" defaultRowHeight="12.75" x14ac:dyDescent="0.2"/>
  <cols>
    <col min="1" max="1" width="8" style="6" customWidth="1"/>
    <col min="2" max="2" width="57.42578125" style="6" customWidth="1"/>
    <col min="3" max="3" width="12.42578125" style="188" customWidth="1"/>
    <col min="4" max="4" width="28.42578125" style="247" customWidth="1"/>
    <col min="5" max="5" width="58.85546875" style="189" customWidth="1"/>
    <col min="6" max="16384" width="9.140625" style="6"/>
  </cols>
  <sheetData>
    <row r="1" spans="1:11" s="208" customFormat="1" ht="12.75" customHeight="1" x14ac:dyDescent="0.2">
      <c r="A1" s="385" t="s">
        <v>61</v>
      </c>
      <c r="B1" s="385"/>
      <c r="C1" s="245"/>
      <c r="D1" s="175"/>
      <c r="E1" s="179"/>
      <c r="F1" s="207"/>
      <c r="G1" s="207"/>
      <c r="H1" s="207"/>
    </row>
    <row r="2" spans="1:11" s="210" customFormat="1" ht="18.75" thickBot="1" x14ac:dyDescent="0.25">
      <c r="A2" s="395" t="s">
        <v>9</v>
      </c>
      <c r="B2" s="395"/>
      <c r="C2" s="395"/>
      <c r="D2" s="395"/>
      <c r="E2" s="395"/>
      <c r="F2" s="246"/>
      <c r="G2" s="246"/>
      <c r="H2" s="246"/>
      <c r="I2" s="209"/>
      <c r="J2" s="209"/>
      <c r="K2" s="209"/>
    </row>
    <row r="3" spans="1:11" ht="83.45" customHeight="1" thickBot="1" x14ac:dyDescent="0.25">
      <c r="A3" s="389" t="s">
        <v>130</v>
      </c>
      <c r="B3" s="390"/>
      <c r="C3" s="390"/>
      <c r="D3" s="390"/>
      <c r="E3" s="391"/>
    </row>
    <row r="4" spans="1:11" ht="11.25" customHeight="1" thickBot="1" x14ac:dyDescent="0.25">
      <c r="B4" s="184"/>
    </row>
    <row r="5" spans="1:11" ht="15.75" customHeight="1" thickBot="1" x14ac:dyDescent="0.3">
      <c r="A5" s="396" t="s">
        <v>113</v>
      </c>
      <c r="B5" s="397"/>
      <c r="C5" s="397"/>
      <c r="D5" s="397"/>
      <c r="E5" s="398"/>
    </row>
    <row r="6" spans="1:11" ht="13.5" thickBot="1" x14ac:dyDescent="0.25">
      <c r="B6" s="184"/>
    </row>
    <row r="7" spans="1:11" s="181" customFormat="1" ht="26.25" thickBot="1" x14ac:dyDescent="0.25">
      <c r="A7" s="248" t="s">
        <v>88</v>
      </c>
      <c r="B7" s="223" t="s">
        <v>40</v>
      </c>
      <c r="C7" s="226" t="s">
        <v>41</v>
      </c>
      <c r="D7" s="227" t="s">
        <v>16</v>
      </c>
      <c r="E7" s="228" t="s">
        <v>17</v>
      </c>
    </row>
    <row r="8" spans="1:11" s="181" customFormat="1" ht="15.75" thickBot="1" x14ac:dyDescent="0.25">
      <c r="A8" s="392" t="s">
        <v>124</v>
      </c>
      <c r="B8" s="393"/>
      <c r="C8" s="393"/>
      <c r="D8" s="393"/>
      <c r="E8" s="394"/>
    </row>
    <row r="9" spans="1:11" s="10" customFormat="1" ht="13.5" thickBot="1" x14ac:dyDescent="0.25">
      <c r="A9" s="198">
        <v>3</v>
      </c>
      <c r="B9" s="234" t="s">
        <v>81</v>
      </c>
      <c r="C9" s="203">
        <v>28000</v>
      </c>
      <c r="D9" s="249" t="s">
        <v>0</v>
      </c>
      <c r="E9" s="204" t="s">
        <v>1</v>
      </c>
    </row>
    <row r="10" spans="1:11" x14ac:dyDescent="0.2">
      <c r="A10" s="157"/>
      <c r="B10" s="154"/>
      <c r="C10" s="95"/>
      <c r="D10" s="117"/>
      <c r="E10" s="99"/>
    </row>
    <row r="11" spans="1:11" x14ac:dyDescent="0.2">
      <c r="A11" s="157"/>
      <c r="B11" s="154"/>
      <c r="C11" s="95"/>
      <c r="D11" s="117"/>
      <c r="E11" s="99"/>
    </row>
    <row r="12" spans="1:11" x14ac:dyDescent="0.2">
      <c r="A12" s="157"/>
      <c r="B12" s="154"/>
      <c r="C12" s="95"/>
      <c r="D12" s="117"/>
      <c r="E12" s="99"/>
    </row>
    <row r="13" spans="1:11" x14ac:dyDescent="0.2">
      <c r="A13" s="157"/>
      <c r="B13" s="154"/>
      <c r="C13" s="95"/>
      <c r="D13" s="117"/>
      <c r="E13" s="99"/>
    </row>
    <row r="14" spans="1:11" ht="13.5" thickBot="1" x14ac:dyDescent="0.25">
      <c r="A14" s="158"/>
      <c r="B14" s="156"/>
      <c r="C14" s="160"/>
      <c r="D14" s="161"/>
      <c r="E14" s="144"/>
    </row>
    <row r="15" spans="1:11" ht="13.5" thickBot="1" x14ac:dyDescent="0.25">
      <c r="A15" s="172"/>
      <c r="B15" s="116" t="s">
        <v>37</v>
      </c>
      <c r="C15" s="174">
        <f>SUM(C10:C14)</f>
        <v>0</v>
      </c>
      <c r="D15" s="118"/>
      <c r="E15" s="92"/>
    </row>
    <row r="16" spans="1:11" ht="13.5" thickBot="1" x14ac:dyDescent="0.25"/>
    <row r="17" spans="1:5" ht="11.25" customHeight="1" x14ac:dyDescent="0.2">
      <c r="A17" s="378" t="s">
        <v>80</v>
      </c>
      <c r="B17" s="379"/>
      <c r="C17" s="379"/>
      <c r="D17" s="379"/>
      <c r="E17" s="380"/>
    </row>
    <row r="18" spans="1:5" ht="11.25" customHeight="1" thickBot="1" x14ac:dyDescent="0.25">
      <c r="A18" s="381"/>
      <c r="B18" s="382"/>
      <c r="C18" s="382"/>
      <c r="D18" s="382"/>
      <c r="E18" s="383"/>
    </row>
  </sheetData>
  <sheetProtection formatCells="0" formatColumns="0" formatRows="0" insertRows="0" deleteRows="0" selectLockedCells="1"/>
  <customSheetViews>
    <customSheetView guid="{BF352FCE-C1BE-4B84-9561-6030FEF6A15F}" scale="90" showPageBreaks="1" fitToPage="1">
      <selection activeCell="A2" sqref="A2:D2"/>
      <pageMargins left="0.5" right="0.5" top="0.25" bottom="0.5" header="0.5" footer="0.25"/>
      <printOptions horizontalCentered="1"/>
      <pageSetup scale="87" orientation="landscape" r:id="rId1"/>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6"/>
      <headerFooter alignWithMargins="0">
        <oddFooter>&amp;Lg. Construction&amp;RPage &amp;P of &amp;N</oddFooter>
      </headerFooter>
    </customSheetView>
  </customSheetViews>
  <mergeCells count="6">
    <mergeCell ref="A1:B1"/>
    <mergeCell ref="A2:E2"/>
    <mergeCell ref="A3:E3"/>
    <mergeCell ref="A5:E5"/>
    <mergeCell ref="A17:E18"/>
    <mergeCell ref="A8:E8"/>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17"/>
  <sheetViews>
    <sheetView showGridLines="0" zoomScale="90" workbookViewId="0">
      <selection activeCell="D35" sqref="D35"/>
    </sheetView>
  </sheetViews>
  <sheetFormatPr defaultColWidth="9.140625" defaultRowHeight="12.75" x14ac:dyDescent="0.2"/>
  <cols>
    <col min="1" max="1" width="7.5703125" style="6" customWidth="1"/>
    <col min="2" max="2" width="48.5703125" style="6" customWidth="1"/>
    <col min="3" max="3" width="14.140625" style="188" customWidth="1"/>
    <col min="4" max="4" width="41" style="250" customWidth="1"/>
    <col min="5" max="5" width="68.140625" style="189" customWidth="1"/>
    <col min="6" max="16384" width="9.140625" style="6"/>
  </cols>
  <sheetData>
    <row r="1" spans="1:8" s="208" customFormat="1" ht="12.75" customHeight="1" x14ac:dyDescent="0.2">
      <c r="A1" s="385" t="s">
        <v>61</v>
      </c>
      <c r="B1" s="385"/>
      <c r="C1" s="175"/>
      <c r="D1" s="207"/>
      <c r="E1" s="179"/>
    </row>
    <row r="2" spans="1:8" s="210" customFormat="1" ht="18.75" thickBot="1" x14ac:dyDescent="0.25">
      <c r="A2" s="399" t="s">
        <v>10</v>
      </c>
      <c r="B2" s="399"/>
      <c r="C2" s="399"/>
      <c r="D2" s="399"/>
      <c r="E2" s="399"/>
      <c r="F2" s="209"/>
      <c r="G2" s="209"/>
      <c r="H2" s="209"/>
    </row>
    <row r="3" spans="1:8" ht="81" customHeight="1" thickBot="1" x14ac:dyDescent="0.25">
      <c r="A3" s="401" t="s">
        <v>131</v>
      </c>
      <c r="B3" s="402"/>
      <c r="C3" s="402"/>
      <c r="D3" s="402"/>
      <c r="E3" s="403"/>
    </row>
    <row r="4" spans="1:8" ht="6.75" customHeight="1" thickBot="1" x14ac:dyDescent="0.25">
      <c r="B4" s="184"/>
    </row>
    <row r="5" spans="1:8" s="181" customFormat="1" ht="26.25" thickBot="1" x14ac:dyDescent="0.25">
      <c r="A5" s="222" t="s">
        <v>88</v>
      </c>
      <c r="B5" s="223" t="s">
        <v>89</v>
      </c>
      <c r="C5" s="226" t="s">
        <v>30</v>
      </c>
      <c r="D5" s="227" t="s">
        <v>16</v>
      </c>
      <c r="E5" s="228" t="s">
        <v>17</v>
      </c>
    </row>
    <row r="6" spans="1:8" s="181" customFormat="1" ht="15.75" thickBot="1" x14ac:dyDescent="0.25">
      <c r="A6" s="392" t="s">
        <v>124</v>
      </c>
      <c r="B6" s="393"/>
      <c r="C6" s="393"/>
      <c r="D6" s="393"/>
      <c r="E6" s="394"/>
    </row>
    <row r="7" spans="1:8" ht="13.5" customHeight="1" thickBot="1" x14ac:dyDescent="0.25">
      <c r="A7" s="218">
        <v>5</v>
      </c>
      <c r="B7" s="199" t="s">
        <v>90</v>
      </c>
      <c r="C7" s="203">
        <v>16000</v>
      </c>
      <c r="D7" s="251" t="s">
        <v>47</v>
      </c>
      <c r="E7" s="204" t="s">
        <v>48</v>
      </c>
    </row>
    <row r="8" spans="1:8" x14ac:dyDescent="0.2">
      <c r="A8" s="157"/>
      <c r="B8" s="153"/>
      <c r="C8" s="95"/>
      <c r="D8" s="119"/>
      <c r="E8" s="96"/>
    </row>
    <row r="9" spans="1:8" x14ac:dyDescent="0.2">
      <c r="A9" s="157"/>
      <c r="B9" s="153"/>
      <c r="C9" s="95"/>
      <c r="D9" s="119"/>
      <c r="E9" s="96"/>
    </row>
    <row r="10" spans="1:8" x14ac:dyDescent="0.2">
      <c r="A10" s="157"/>
      <c r="B10" s="154"/>
      <c r="C10" s="104"/>
      <c r="D10" s="120"/>
      <c r="E10" s="99"/>
    </row>
    <row r="11" spans="1:8" x14ac:dyDescent="0.2">
      <c r="A11" s="157"/>
      <c r="B11" s="154"/>
      <c r="C11" s="104"/>
      <c r="D11" s="120"/>
      <c r="E11" s="99"/>
    </row>
    <row r="12" spans="1:8" x14ac:dyDescent="0.2">
      <c r="A12" s="157"/>
      <c r="B12" s="154"/>
      <c r="C12" s="104"/>
      <c r="D12" s="120"/>
      <c r="E12" s="99"/>
    </row>
    <row r="13" spans="1:8" ht="13.5" thickBot="1" x14ac:dyDescent="0.25">
      <c r="A13" s="158"/>
      <c r="B13" s="156"/>
      <c r="C13" s="150"/>
      <c r="D13" s="162"/>
      <c r="E13" s="144"/>
    </row>
    <row r="14" spans="1:8" ht="13.5" thickBot="1" x14ac:dyDescent="0.25">
      <c r="A14" s="172"/>
      <c r="B14" s="116" t="s">
        <v>37</v>
      </c>
      <c r="C14" s="206">
        <f>ROUND(SUM(C8:C13),0)</f>
        <v>0</v>
      </c>
      <c r="D14" s="121"/>
      <c r="E14" s="92"/>
    </row>
    <row r="15" spans="1:8" ht="13.5" thickBot="1" x14ac:dyDescent="0.25"/>
    <row r="16" spans="1:8" ht="11.25" customHeight="1" x14ac:dyDescent="0.2">
      <c r="A16" s="400" t="s">
        <v>80</v>
      </c>
      <c r="B16" s="379"/>
      <c r="C16" s="379"/>
      <c r="D16" s="379"/>
      <c r="E16" s="380"/>
    </row>
    <row r="17" spans="1:5" ht="11.25" customHeight="1" thickBot="1" x14ac:dyDescent="0.25">
      <c r="A17" s="381"/>
      <c r="B17" s="382"/>
      <c r="C17" s="382"/>
      <c r="D17" s="382"/>
      <c r="E17" s="383"/>
    </row>
  </sheetData>
  <sheetProtection formatCells="0" formatColumns="0" formatRows="0" insertRows="0" deleteRows="0" selectLockedCells="1"/>
  <customSheetViews>
    <customSheetView guid="{BF352FCE-C1BE-4B84-9561-6030FEF6A15F}" scale="90" showPageBreaks="1" fitToPage="1">
      <selection activeCell="A2" sqref="A2:D2"/>
      <pageMargins left="0.5" right="0.5" top="0.25" bottom="0.5" header="0.5" footer="0.25"/>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6"/>
      <headerFooter alignWithMargins="0">
        <oddFooter>&amp;Lh. Other Direct Costs&amp;RPage &amp;P of &amp;N</oddFooter>
      </headerFooter>
    </customSheetView>
  </customSheetViews>
  <mergeCells count="5">
    <mergeCell ref="A1:B1"/>
    <mergeCell ref="A2:E2"/>
    <mergeCell ref="A16:E17"/>
    <mergeCell ref="A3:E3"/>
    <mergeCell ref="A6:E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H87"/>
  <sheetViews>
    <sheetView showGridLines="0" topLeftCell="A6" zoomScale="90" zoomScaleNormal="90" workbookViewId="0">
      <selection activeCell="A21" sqref="A21:D21"/>
    </sheetView>
  </sheetViews>
  <sheetFormatPr defaultColWidth="9.140625" defaultRowHeight="12.75" x14ac:dyDescent="0.2"/>
  <cols>
    <col min="1" max="1" width="48.42578125" style="269" customWidth="1"/>
    <col min="2" max="2" width="27.42578125" style="269" customWidth="1"/>
    <col min="3" max="3" width="31.42578125" style="269" customWidth="1"/>
    <col min="4" max="4" width="50.5703125" style="269" customWidth="1"/>
    <col min="5" max="5" width="23.5703125" style="269" hidden="1" customWidth="1"/>
    <col min="6" max="6" width="9.140625" style="269" hidden="1" customWidth="1"/>
    <col min="7" max="7" width="6.5703125" style="269" customWidth="1"/>
    <col min="8" max="16384" width="9.140625" style="269"/>
  </cols>
  <sheetData>
    <row r="1" spans="1:8" s="252" customFormat="1" ht="10.5" customHeight="1" x14ac:dyDescent="0.2">
      <c r="A1" s="385" t="s">
        <v>60</v>
      </c>
      <c r="B1" s="385"/>
      <c r="C1" s="409"/>
      <c r="D1" s="410"/>
      <c r="E1" s="179"/>
    </row>
    <row r="2" spans="1:8" s="253" customFormat="1" ht="18.75" thickBot="1" x14ac:dyDescent="0.25">
      <c r="A2" s="404" t="s">
        <v>64</v>
      </c>
      <c r="B2" s="404"/>
      <c r="C2" s="404"/>
      <c r="D2" s="404"/>
      <c r="E2" s="180"/>
    </row>
    <row r="3" spans="1:8" s="183" customFormat="1" ht="123" customHeight="1" thickBot="1" x14ac:dyDescent="0.25">
      <c r="A3" s="401" t="s">
        <v>147</v>
      </c>
      <c r="B3" s="402"/>
      <c r="C3" s="402"/>
      <c r="D3" s="403"/>
      <c r="E3" s="13"/>
      <c r="F3" s="14"/>
      <c r="G3" s="254"/>
      <c r="H3" s="182"/>
    </row>
    <row r="4" spans="1:8" s="253" customFormat="1" ht="6.75" customHeight="1" thickBot="1" x14ac:dyDescent="0.25">
      <c r="A4" s="255"/>
      <c r="B4" s="255"/>
      <c r="C4" s="255"/>
      <c r="D4" s="255"/>
      <c r="E4" s="255"/>
      <c r="F4" s="255"/>
    </row>
    <row r="5" spans="1:8" s="253" customFormat="1" ht="15" x14ac:dyDescent="0.25">
      <c r="A5" s="257"/>
      <c r="B5" s="258" t="s">
        <v>124</v>
      </c>
      <c r="C5" s="405" t="s">
        <v>74</v>
      </c>
      <c r="D5" s="406"/>
      <c r="E5" s="256"/>
      <c r="F5" s="256"/>
    </row>
    <row r="6" spans="1:8" s="253" customFormat="1" ht="14.25" customHeight="1" x14ac:dyDescent="0.25">
      <c r="A6" s="259" t="s">
        <v>65</v>
      </c>
      <c r="B6" s="260"/>
      <c r="C6" s="407"/>
      <c r="D6" s="408"/>
      <c r="E6" s="261"/>
      <c r="F6" s="262"/>
    </row>
    <row r="7" spans="1:8" s="253" customFormat="1" ht="15" x14ac:dyDescent="0.25">
      <c r="A7" s="263" t="s">
        <v>66</v>
      </c>
      <c r="B7" s="164">
        <v>0</v>
      </c>
      <c r="C7" s="414"/>
      <c r="D7" s="415"/>
      <c r="E7" s="264"/>
      <c r="F7" s="265"/>
    </row>
    <row r="8" spans="1:8" s="253" customFormat="1" ht="15" x14ac:dyDescent="0.25">
      <c r="A8" s="263" t="s">
        <v>67</v>
      </c>
      <c r="B8" s="164">
        <v>0</v>
      </c>
      <c r="C8" s="414"/>
      <c r="D8" s="415"/>
      <c r="E8" s="264"/>
      <c r="F8" s="265"/>
    </row>
    <row r="9" spans="1:8" s="253" customFormat="1" ht="15" x14ac:dyDescent="0.25">
      <c r="A9" s="263" t="s">
        <v>75</v>
      </c>
      <c r="B9" s="164">
        <v>0</v>
      </c>
      <c r="C9" s="416"/>
      <c r="D9" s="415"/>
      <c r="E9" s="185"/>
    </row>
    <row r="10" spans="1:8" s="253" customFormat="1" ht="15" x14ac:dyDescent="0.25">
      <c r="A10" s="263" t="s">
        <v>68</v>
      </c>
      <c r="B10" s="164">
        <v>0</v>
      </c>
      <c r="C10" s="416"/>
      <c r="D10" s="415"/>
      <c r="E10" s="185"/>
    </row>
    <row r="11" spans="1:8" s="253" customFormat="1" ht="15" customHeight="1" x14ac:dyDescent="0.25">
      <c r="A11" s="259" t="s">
        <v>69</v>
      </c>
      <c r="B11" s="136"/>
      <c r="C11" s="419"/>
      <c r="D11" s="420"/>
      <c r="E11" s="185"/>
    </row>
    <row r="12" spans="1:8" s="253" customFormat="1" ht="15" customHeight="1" x14ac:dyDescent="0.25">
      <c r="A12" s="263" t="s">
        <v>70</v>
      </c>
      <c r="B12" s="137"/>
      <c r="C12" s="417"/>
      <c r="D12" s="418"/>
      <c r="E12" s="185"/>
    </row>
    <row r="13" spans="1:8" s="253" customFormat="1" ht="15" customHeight="1" x14ac:dyDescent="0.25">
      <c r="A13" s="263" t="s">
        <v>71</v>
      </c>
      <c r="B13" s="137"/>
      <c r="C13" s="417"/>
      <c r="D13" s="418"/>
      <c r="E13" s="185"/>
    </row>
    <row r="14" spans="1:8" s="253" customFormat="1" ht="15" customHeight="1" x14ac:dyDescent="0.25">
      <c r="A14" s="263" t="s">
        <v>76</v>
      </c>
      <c r="B14" s="137"/>
      <c r="C14" s="432"/>
      <c r="D14" s="418"/>
      <c r="E14" s="185"/>
    </row>
    <row r="15" spans="1:8" s="253" customFormat="1" ht="15" customHeight="1" x14ac:dyDescent="0.25">
      <c r="A15" s="263" t="s">
        <v>72</v>
      </c>
      <c r="B15" s="137"/>
      <c r="C15" s="432"/>
      <c r="D15" s="418"/>
      <c r="E15" s="185"/>
    </row>
    <row r="16" spans="1:8" s="253" customFormat="1" ht="15" customHeight="1" thickBot="1" x14ac:dyDescent="0.3">
      <c r="A16" s="266" t="s">
        <v>73</v>
      </c>
      <c r="B16" s="165">
        <f>ROUND(SUM(B12:B15),0)</f>
        <v>0</v>
      </c>
      <c r="C16" s="430"/>
      <c r="D16" s="431"/>
      <c r="E16" s="185"/>
    </row>
    <row r="17" spans="1:7" s="253" customFormat="1" ht="6" customHeight="1" thickBot="1" x14ac:dyDescent="0.25">
      <c r="A17" s="184"/>
      <c r="B17" s="211"/>
      <c r="C17" s="185"/>
      <c r="D17" s="267"/>
      <c r="E17" s="185"/>
    </row>
    <row r="18" spans="1:7" s="253" customFormat="1" ht="48" customHeight="1" thickBot="1" x14ac:dyDescent="0.25">
      <c r="A18" s="424" t="s">
        <v>82</v>
      </c>
      <c r="B18" s="425"/>
      <c r="C18" s="425"/>
      <c r="D18" s="426"/>
      <c r="E18" s="268"/>
      <c r="F18" s="268"/>
      <c r="G18" s="268"/>
    </row>
    <row r="19" spans="1:7" s="253" customFormat="1" ht="163.5" customHeight="1" thickBot="1" x14ac:dyDescent="0.25">
      <c r="A19" s="427" t="s">
        <v>120</v>
      </c>
      <c r="B19" s="428"/>
      <c r="C19" s="428"/>
      <c r="D19" s="429"/>
      <c r="E19" s="12"/>
      <c r="F19" s="12"/>
      <c r="G19" s="12"/>
    </row>
    <row r="20" spans="1:7" s="253" customFormat="1" ht="7.5" customHeight="1" thickBot="1" x14ac:dyDescent="0.25">
      <c r="A20" s="12"/>
      <c r="B20" s="12"/>
      <c r="C20" s="12"/>
      <c r="D20" s="12"/>
      <c r="E20" s="12"/>
      <c r="F20" s="12"/>
      <c r="G20" s="12"/>
    </row>
    <row r="21" spans="1:7" s="253" customFormat="1" ht="36" customHeight="1" thickBot="1" x14ac:dyDescent="0.3">
      <c r="A21" s="421" t="s">
        <v>86</v>
      </c>
      <c r="B21" s="422"/>
      <c r="C21" s="422"/>
      <c r="D21" s="423"/>
      <c r="E21" s="12"/>
      <c r="F21" s="12"/>
      <c r="G21" s="12"/>
    </row>
    <row r="22" spans="1:7" s="253" customFormat="1" ht="6" customHeight="1" thickBot="1" x14ac:dyDescent="0.25">
      <c r="A22" s="12"/>
      <c r="B22" s="12"/>
      <c r="C22" s="12"/>
      <c r="D22" s="12"/>
      <c r="E22" s="12"/>
      <c r="F22" s="12"/>
      <c r="G22" s="12"/>
    </row>
    <row r="23" spans="1:7" s="253" customFormat="1" ht="57.75" customHeight="1" x14ac:dyDescent="0.2">
      <c r="A23" s="341" t="s">
        <v>83</v>
      </c>
      <c r="B23" s="319"/>
      <c r="C23" s="319"/>
      <c r="D23" s="320"/>
      <c r="E23" s="6"/>
      <c r="F23" s="6"/>
      <c r="G23" s="6"/>
    </row>
    <row r="24" spans="1:7" s="253" customFormat="1" ht="24.75" customHeight="1" x14ac:dyDescent="0.2">
      <c r="A24" s="411"/>
      <c r="B24" s="412"/>
      <c r="C24" s="412"/>
      <c r="D24" s="413"/>
      <c r="E24" s="6"/>
      <c r="F24" s="6"/>
      <c r="G24" s="6"/>
    </row>
    <row r="25" spans="1:7" s="253" customFormat="1" ht="4.5" customHeight="1" thickBot="1" x14ac:dyDescent="0.25">
      <c r="A25" s="321"/>
      <c r="B25" s="322"/>
      <c r="C25" s="322"/>
      <c r="D25" s="323"/>
      <c r="E25" s="6"/>
      <c r="F25" s="6"/>
      <c r="G25" s="6"/>
    </row>
    <row r="26" spans="1:7" s="253" customFormat="1" x14ac:dyDescent="0.2"/>
    <row r="27" spans="1:7" s="253" customFormat="1" x14ac:dyDescent="0.2"/>
    <row r="28" spans="1:7" s="253" customFormat="1" x14ac:dyDescent="0.2"/>
    <row r="29" spans="1:7" s="253" customFormat="1" x14ac:dyDescent="0.2"/>
    <row r="30" spans="1:7" s="253" customFormat="1" x14ac:dyDescent="0.2"/>
    <row r="31" spans="1:7" s="253" customFormat="1" x14ac:dyDescent="0.2"/>
    <row r="32" spans="1:7" s="253" customFormat="1" x14ac:dyDescent="0.2"/>
    <row r="33" s="253" customFormat="1" x14ac:dyDescent="0.2"/>
    <row r="34" s="253" customFormat="1" x14ac:dyDescent="0.2"/>
    <row r="35" s="253" customFormat="1" x14ac:dyDescent="0.2"/>
    <row r="36" s="253" customFormat="1" x14ac:dyDescent="0.2"/>
    <row r="37" s="253" customFormat="1" x14ac:dyDescent="0.2"/>
    <row r="38" s="253" customFormat="1" x14ac:dyDescent="0.2"/>
    <row r="39" s="253" customFormat="1" x14ac:dyDescent="0.2"/>
    <row r="40" s="253" customFormat="1" x14ac:dyDescent="0.2"/>
    <row r="41" s="253" customFormat="1" x14ac:dyDescent="0.2"/>
    <row r="42" s="253" customFormat="1" x14ac:dyDescent="0.2"/>
    <row r="43" s="253" customFormat="1" x14ac:dyDescent="0.2"/>
    <row r="44" s="253" customFormat="1" x14ac:dyDescent="0.2"/>
    <row r="45" s="253" customFormat="1" x14ac:dyDescent="0.2"/>
    <row r="46" s="253" customFormat="1" x14ac:dyDescent="0.2"/>
    <row r="47" s="253" customFormat="1" x14ac:dyDescent="0.2"/>
    <row r="48" s="253" customFormat="1" x14ac:dyDescent="0.2"/>
    <row r="49" s="253" customFormat="1" x14ac:dyDescent="0.2"/>
    <row r="50" s="253" customFormat="1" x14ac:dyDescent="0.2"/>
    <row r="51" s="253" customFormat="1" x14ac:dyDescent="0.2"/>
    <row r="52" s="253" customFormat="1" x14ac:dyDescent="0.2"/>
    <row r="53" s="253" customFormat="1" x14ac:dyDescent="0.2"/>
    <row r="54" s="253" customFormat="1" x14ac:dyDescent="0.2"/>
    <row r="55" s="253" customFormat="1" x14ac:dyDescent="0.2"/>
    <row r="56" s="253" customFormat="1" x14ac:dyDescent="0.2"/>
    <row r="57" s="253" customFormat="1" x14ac:dyDescent="0.2"/>
    <row r="58" s="253" customFormat="1" x14ac:dyDescent="0.2"/>
    <row r="59" s="253" customFormat="1" x14ac:dyDescent="0.2"/>
    <row r="60" s="253" customFormat="1" x14ac:dyDescent="0.2"/>
    <row r="61" s="253" customFormat="1" x14ac:dyDescent="0.2"/>
    <row r="62" s="253" customFormat="1" x14ac:dyDescent="0.2"/>
    <row r="63" s="253" customFormat="1" x14ac:dyDescent="0.2"/>
    <row r="64" s="253" customFormat="1" x14ac:dyDescent="0.2"/>
    <row r="65" s="253" customFormat="1" x14ac:dyDescent="0.2"/>
    <row r="66" s="253" customFormat="1" x14ac:dyDescent="0.2"/>
    <row r="67" s="253" customFormat="1" x14ac:dyDescent="0.2"/>
    <row r="68" s="253" customFormat="1" x14ac:dyDescent="0.2"/>
    <row r="69" s="253" customFormat="1" x14ac:dyDescent="0.2"/>
    <row r="70" s="253" customFormat="1" x14ac:dyDescent="0.2"/>
    <row r="71" s="253" customFormat="1" x14ac:dyDescent="0.2"/>
    <row r="72" s="253" customFormat="1" x14ac:dyDescent="0.2"/>
    <row r="73" s="253" customFormat="1" x14ac:dyDescent="0.2"/>
    <row r="74" s="253" customFormat="1" x14ac:dyDescent="0.2"/>
    <row r="75" s="253" customFormat="1" x14ac:dyDescent="0.2"/>
    <row r="76" s="253" customFormat="1" x14ac:dyDescent="0.2"/>
    <row r="77" s="253" customFormat="1" x14ac:dyDescent="0.2"/>
    <row r="78" s="253" customFormat="1" x14ac:dyDescent="0.2"/>
    <row r="79" s="253" customFormat="1" x14ac:dyDescent="0.2"/>
    <row r="80" s="253" customFormat="1" x14ac:dyDescent="0.2"/>
    <row r="81" spans="6:7" s="253" customFormat="1" x14ac:dyDescent="0.2"/>
    <row r="82" spans="6:7" x14ac:dyDescent="0.2">
      <c r="F82" s="253"/>
      <c r="G82" s="253"/>
    </row>
    <row r="83" spans="6:7" x14ac:dyDescent="0.2">
      <c r="F83" s="253"/>
      <c r="G83" s="253"/>
    </row>
    <row r="84" spans="6:7" x14ac:dyDescent="0.2">
      <c r="F84" s="253"/>
      <c r="G84" s="253"/>
    </row>
    <row r="85" spans="6:7" x14ac:dyDescent="0.2">
      <c r="F85" s="253"/>
      <c r="G85" s="253"/>
    </row>
    <row r="86" spans="6:7" x14ac:dyDescent="0.2">
      <c r="F86" s="253"/>
      <c r="G86" s="253"/>
    </row>
    <row r="87" spans="6:7" x14ac:dyDescent="0.2">
      <c r="F87" s="253"/>
      <c r="G87" s="253"/>
    </row>
  </sheetData>
  <sheetProtection formatCells="0" formatColumns="0" formatRows="0" insertRows="0" deleteRows="0" selectLockedCells="1"/>
  <customSheetViews>
    <customSheetView guid="{BF352FCE-C1BE-4B84-9561-6030FEF6A15F}" scale="90" showPageBreaks="1" hiddenColumns="1">
      <selection sqref="A1:D1"/>
      <pageMargins left="0.25" right="0.25" top="0.25" bottom="0.5" header="0.5" footer="0.5"/>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5" right="0.5" top="0.25" bottom="0.5" header="0.5" footer="0.5"/>
      <pageSetup scale="62" orientation="landscape" r:id="rId6"/>
      <headerFooter alignWithMargins="0">
        <oddFooter>&amp;Li. Indirect Costs</oddFooter>
      </headerFooter>
    </customSheetView>
  </customSheetViews>
  <mergeCells count="20">
    <mergeCell ref="A23:D25"/>
    <mergeCell ref="A1:B1"/>
    <mergeCell ref="C8:D8"/>
    <mergeCell ref="C9:D9"/>
    <mergeCell ref="C10:D10"/>
    <mergeCell ref="C12:D12"/>
    <mergeCell ref="C11:D11"/>
    <mergeCell ref="A21:D21"/>
    <mergeCell ref="A18:D18"/>
    <mergeCell ref="C13:D13"/>
    <mergeCell ref="C7:D7"/>
    <mergeCell ref="A19:D19"/>
    <mergeCell ref="C16:D16"/>
    <mergeCell ref="C14:D14"/>
    <mergeCell ref="C15:D15"/>
    <mergeCell ref="A2:D2"/>
    <mergeCell ref="A3:D3"/>
    <mergeCell ref="C5:D5"/>
    <mergeCell ref="C6:D6"/>
    <mergeCell ref="C1:D1"/>
  </mergeCells>
  <phoneticPr fontId="2" type="noConversion"/>
  <printOptions horizontalCentered="1"/>
  <pageMargins left="0.5" right="0.5" top="0.25" bottom="0.25" header="0.5" footer="0.5"/>
  <pageSetup scale="77" orientation="landscape" horizontalDpi="300" verticalDpi="300"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L22"/>
  <sheetViews>
    <sheetView showGridLines="0" zoomScale="90" workbookViewId="0">
      <selection activeCell="A3" sqref="A3:D3"/>
    </sheetView>
  </sheetViews>
  <sheetFormatPr defaultColWidth="9.140625" defaultRowHeight="12.75" x14ac:dyDescent="0.2"/>
  <cols>
    <col min="1" max="1" width="22.42578125" style="189" customWidth="1"/>
    <col min="2" max="2" width="15.140625" style="185" customWidth="1"/>
    <col min="3" max="3" width="97.42578125" style="186" customWidth="1"/>
    <col min="4" max="4" width="16.42578125" style="212" customWidth="1"/>
    <col min="5" max="16384" width="9.140625" style="6"/>
  </cols>
  <sheetData>
    <row r="1" spans="1:12" s="208" customFormat="1" ht="11.25" x14ac:dyDescent="0.2">
      <c r="A1" s="385" t="s">
        <v>61</v>
      </c>
      <c r="B1" s="385"/>
      <c r="C1" s="385"/>
      <c r="D1" s="179"/>
      <c r="E1" s="207"/>
    </row>
    <row r="2" spans="1:12" s="210" customFormat="1" ht="18.75" thickBot="1" x14ac:dyDescent="0.25">
      <c r="A2" s="433" t="s">
        <v>137</v>
      </c>
      <c r="B2" s="388"/>
      <c r="C2" s="388"/>
      <c r="D2" s="388"/>
      <c r="E2" s="209"/>
      <c r="F2" s="209"/>
      <c r="G2" s="209"/>
      <c r="H2" s="209"/>
      <c r="I2" s="209"/>
    </row>
    <row r="3" spans="1:12" s="22" customFormat="1" ht="291" customHeight="1" thickBot="1" x14ac:dyDescent="0.25">
      <c r="A3" s="389" t="s">
        <v>150</v>
      </c>
      <c r="B3" s="402"/>
      <c r="C3" s="402"/>
      <c r="D3" s="403"/>
    </row>
    <row r="4" spans="1:12" ht="21" customHeight="1" thickBot="1" x14ac:dyDescent="0.25">
      <c r="A4" s="184"/>
    </row>
    <row r="5" spans="1:12" s="181" customFormat="1" ht="42.75" customHeight="1" thickBot="1" x14ac:dyDescent="0.25">
      <c r="A5" s="303" t="s">
        <v>31</v>
      </c>
      <c r="B5" s="216" t="s">
        <v>115</v>
      </c>
      <c r="C5" s="216" t="s">
        <v>138</v>
      </c>
      <c r="D5" s="217" t="s">
        <v>139</v>
      </c>
    </row>
    <row r="6" spans="1:12" ht="26.25" thickBot="1" x14ac:dyDescent="0.25">
      <c r="A6" s="270" t="s">
        <v>108</v>
      </c>
      <c r="B6" s="271" t="s">
        <v>49</v>
      </c>
      <c r="C6" s="272" t="s">
        <v>87</v>
      </c>
      <c r="D6" s="273">
        <v>13600</v>
      </c>
    </row>
    <row r="7" spans="1:12" x14ac:dyDescent="0.2">
      <c r="A7" s="7"/>
      <c r="B7" s="8"/>
      <c r="C7" s="9"/>
      <c r="D7" s="291"/>
    </row>
    <row r="8" spans="1:12" x14ac:dyDescent="0.2">
      <c r="A8" s="7"/>
      <c r="B8" s="8"/>
      <c r="C8" s="9"/>
      <c r="D8" s="292"/>
    </row>
    <row r="9" spans="1:12" x14ac:dyDescent="0.2">
      <c r="A9" s="7"/>
      <c r="B9" s="8"/>
      <c r="C9" s="9"/>
      <c r="D9" s="292"/>
    </row>
    <row r="10" spans="1:12" x14ac:dyDescent="0.2">
      <c r="A10" s="7"/>
      <c r="B10" s="8"/>
      <c r="C10" s="9"/>
      <c r="D10" s="292"/>
    </row>
    <row r="11" spans="1:12" x14ac:dyDescent="0.2">
      <c r="A11" s="7"/>
      <c r="B11" s="8"/>
      <c r="C11" s="9"/>
      <c r="D11" s="292"/>
    </row>
    <row r="12" spans="1:12" x14ac:dyDescent="0.2">
      <c r="A12" s="7"/>
      <c r="B12" s="8"/>
      <c r="C12" s="9"/>
      <c r="D12" s="292"/>
    </row>
    <row r="13" spans="1:12" x14ac:dyDescent="0.2">
      <c r="A13" s="4"/>
      <c r="B13" s="3"/>
      <c r="C13" s="5"/>
      <c r="D13" s="292"/>
    </row>
    <row r="14" spans="1:12" x14ac:dyDescent="0.2">
      <c r="A14" s="4"/>
      <c r="B14" s="3"/>
      <c r="C14" s="5"/>
      <c r="D14" s="292"/>
    </row>
    <row r="15" spans="1:12" ht="15.75" x14ac:dyDescent="0.2">
      <c r="A15" s="4"/>
      <c r="B15" s="3"/>
      <c r="C15" s="5"/>
      <c r="D15" s="292"/>
      <c r="J15" s="434"/>
      <c r="K15" s="434"/>
      <c r="L15" s="434"/>
    </row>
    <row r="16" spans="1:12" ht="13.5" thickBot="1" x14ac:dyDescent="0.25">
      <c r="A16" s="4"/>
      <c r="B16" s="3"/>
      <c r="C16" s="5"/>
      <c r="D16" s="293"/>
    </row>
    <row r="17" spans="1:4" s="181" customFormat="1" ht="13.5" thickBot="1" x14ac:dyDescent="0.25">
      <c r="A17" s="123"/>
      <c r="B17" s="100"/>
      <c r="C17" s="124" t="s">
        <v>140</v>
      </c>
      <c r="D17" s="277">
        <f>ROUND(SUM(D7:D16),0)</f>
        <v>0</v>
      </c>
    </row>
    <row r="18" spans="1:4" s="274" customFormat="1" ht="9" customHeight="1" x14ac:dyDescent="0.2">
      <c r="C18" s="275"/>
      <c r="D18" s="276"/>
    </row>
    <row r="19" spans="1:4" s="274" customFormat="1" ht="47.25" x14ac:dyDescent="0.2">
      <c r="A19" s="275" t="s">
        <v>145</v>
      </c>
      <c r="B19" s="300">
        <v>0</v>
      </c>
      <c r="C19" s="301" t="s">
        <v>141</v>
      </c>
      <c r="D19" s="302">
        <f>IF(B19&gt;0,D17/B19,0)</f>
        <v>0</v>
      </c>
    </row>
    <row r="20" spans="1:4" s="274" customFormat="1" ht="4.5" customHeight="1" thickBot="1" x14ac:dyDescent="0.25">
      <c r="A20" s="275"/>
      <c r="B20" s="276"/>
      <c r="D20" s="276"/>
    </row>
    <row r="21" spans="1:4" x14ac:dyDescent="0.2">
      <c r="A21" s="378" t="s">
        <v>80</v>
      </c>
      <c r="B21" s="379"/>
      <c r="C21" s="379"/>
      <c r="D21" s="380"/>
    </row>
    <row r="22" spans="1:4" ht="13.5" thickBot="1" x14ac:dyDescent="0.25">
      <c r="A22" s="381"/>
      <c r="B22" s="382"/>
      <c r="C22" s="382"/>
      <c r="D22" s="383"/>
    </row>
  </sheetData>
  <sheetProtection formatCells="0" formatColumns="0" formatRows="0" insertRows="0" deleteRows="0" selectLockedCells="1"/>
  <customSheetViews>
    <customSheetView guid="{BF352FCE-C1BE-4B84-9561-6030FEF6A15F}" scale="90" showPageBreaks="1" fitToPage="1">
      <selection activeCell="E1" sqref="E1:G1"/>
      <pageMargins left="0.5" right="0.5" top="0.25" bottom="0.35" header="0.5" footer="0.25"/>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5" right="0.5" top="0.25" bottom="0.35" header="0.5" footer="0.25"/>
      <printOptions horizontalCentered="1"/>
      <pageSetup scale="85" orientation="landscape" r:id="rId6"/>
      <headerFooter alignWithMargins="0">
        <oddFooter>&amp;LCost Share&amp;RPage &amp;P of &amp;N</oddFooter>
      </headerFooter>
    </customSheetView>
  </customSheetViews>
  <mergeCells count="5">
    <mergeCell ref="A21:D22"/>
    <mergeCell ref="A2:D2"/>
    <mergeCell ref="A1:C1"/>
    <mergeCell ref="A3:D3"/>
    <mergeCell ref="J15:L15"/>
  </mergeCells>
  <phoneticPr fontId="2" type="noConversion"/>
  <printOptions horizontalCentered="1"/>
  <pageMargins left="0.5" right="0.5" top="0.25" bottom="0.25" header="0.5" footer="0.5"/>
  <pageSetup scale="57" orientation="landscape" horizontalDpi="300" verticalDpi="300" r:id="rId7"/>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3ACA2073B74744BA2C732D1BA812C7" ma:contentTypeVersion="1" ma:contentTypeDescription="Create a new document." ma:contentTypeScope="" ma:versionID="a7e3c2764b36ceb361836e1903da36a3">
  <xsd:schema xmlns:xsd="http://www.w3.org/2001/XMLSchema" xmlns:xs="http://www.w3.org/2001/XMLSchema" xmlns:p="http://schemas.microsoft.com/office/2006/metadata/properties" xmlns:ns2="c6d9b406-8ab6-4e35-b189-c607f551e6ff" xmlns:ns3="ac7aa9d3-b81b-43e6-aeb9-458684f7b693" targetNamespace="http://schemas.microsoft.com/office/2006/metadata/properties" ma:root="true" ma:fieldsID="31359f8e2c9c429cdc8fbf63fc95f6e4" ns2:_="" ns3:_="">
    <xsd:import namespace="c6d9b406-8ab6-4e35-b189-c607f551e6ff"/>
    <xsd:import namespace="ac7aa9d3-b81b-43e6-aeb9-458684f7b69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3:Date_x0020_Posted_x0020_To_x0020_PM_x0020_Centr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c28c4504-f6dc-442d-b095-d7795a37e1eb}" ma:internalName="TaxCatchAll" ma:showField="CatchAllData" ma:web="917cf156-6c17-43ed-bfca-bb03f044c7e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28c4504-f6dc-442d-b095-d7795a37e1eb}" ma:internalName="TaxCatchAllLabel" ma:readOnly="true" ma:showField="CatchAllDataLabel" ma:web="917cf156-6c17-43ed-bfca-bb03f044c7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7aa9d3-b81b-43e6-aeb9-458684f7b693" elementFormDefault="qualified">
    <xsd:import namespace="http://schemas.microsoft.com/office/2006/documentManagement/types"/>
    <xsd:import namespace="http://schemas.microsoft.com/office/infopath/2007/PartnerControls"/>
    <xsd:element name="Date_x0020_Posted_x0020_To_x0020_PM_x0020_Central" ma:index="13" nillable="true" ma:displayName="Date Posted To PM Central" ma:format="DateOnly" ma:internalName="Date_x0020_Posted_x0020_To_x0020_PM_x0020_Central">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c6d9b406-8ab6-4e35-b189-c607f551e6ff"/>
    <_dlc_DocId xmlns="c6d9b406-8ab6-4e35-b189-c607f551e6ff">ZXNJAF6NFY6R-160-89</_dlc_DocId>
    <_dlc_DocIdUrl xmlns="c6d9b406-8ab6-4e35-b189-c607f551e6ff">
      <Url>https://eeredocman.ee.doe.gov/offices/EE-62P/Projects/APMCentral/_layouts/DocIdRedir.aspx?ID=ZXNJAF6NFY6R-160-89</Url>
      <Description>ZXNJAF6NFY6R-160-89</Description>
    </_dlc_DocIdUrl>
    <Date_x0020_Posted_x0020_To_x0020_PM_x0020_Central xmlns="ac7aa9d3-b81b-43e6-aeb9-458684f7b693">2017-02-27T05:00:00+00:00</Date_x0020_Posted_x0020_To_x0020_PM_x0020_Central>
  </documentManagement>
</p:properties>
</file>

<file path=customXml/itemProps1.xml><?xml version="1.0" encoding="utf-8"?>
<ds:datastoreItem xmlns:ds="http://schemas.openxmlformats.org/officeDocument/2006/customXml" ds:itemID="{CC26FAFB-BE45-4C49-A29F-247E9DFEB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9b406-8ab6-4e35-b189-c607f551e6ff"/>
    <ds:schemaRef ds:uri="ac7aa9d3-b81b-43e6-aeb9-458684f7b6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3.xml><?xml version="1.0" encoding="utf-8"?>
<ds:datastoreItem xmlns:ds="http://schemas.openxmlformats.org/officeDocument/2006/customXml" ds:itemID="{33C43232-27A9-4A94-BEF3-A9809032F540}">
  <ds:schemaRefs>
    <ds:schemaRef ds:uri="http://schemas.microsoft.com/sharepoint/events"/>
  </ds:schemaRefs>
</ds:datastoreItem>
</file>

<file path=customXml/itemProps4.xml><?xml version="1.0" encoding="utf-8"?>
<ds:datastoreItem xmlns:ds="http://schemas.openxmlformats.org/officeDocument/2006/customXml" ds:itemID="{335C459A-88E6-4C69-A7A2-C889E476A05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c7aa9d3-b81b-43e6-aeb9-458684f7b693"/>
    <ds:schemaRef ds:uri="http://purl.org/dc/terms/"/>
    <ds:schemaRef ds:uri="http://schemas.openxmlformats.org/package/2006/metadata/core-properties"/>
    <ds:schemaRef ds:uri="c6d9b406-8ab6-4e35-b189-c607f551e6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Instructions </vt:lpstr>
      <vt:lpstr>a. Summary and Budget Narrtive</vt:lpstr>
      <vt:lpstr>b. Personnel</vt:lpstr>
      <vt:lpstr>c. Fringe</vt:lpstr>
      <vt:lpstr>d. Travel</vt:lpstr>
      <vt:lpstr>e. Equipment</vt:lpstr>
      <vt:lpstr>f. Supplies &amp; Materials</vt:lpstr>
      <vt:lpstr>g. Contractual</vt:lpstr>
      <vt:lpstr>h. Construction</vt:lpstr>
      <vt:lpstr>i. Other</vt:lpstr>
      <vt:lpstr>j. Indirect</vt:lpstr>
      <vt:lpstr>k. Cost Match</vt:lpstr>
      <vt:lpstr>'b. Personnel'!Print_Titles</vt:lpstr>
      <vt:lpstr>'d. Travel'!Print_Titles</vt:lpstr>
      <vt:lpstr>'e. Equipment'!Print_Titles</vt:lpstr>
      <vt:lpstr>'f. Supplies &amp; Materials'!Print_Titles</vt:lpstr>
      <vt:lpstr>'g. Contractual'!Print_Titles</vt:lpstr>
      <vt:lpstr>'h. Construction'!Print_Titles</vt:lpstr>
      <vt:lpstr>'i. Other'!Print_Titles</vt:lpstr>
      <vt:lpstr>'k. Cost Match'!Print_Titles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Fay Aboussleman</cp:lastModifiedBy>
  <cp:lastPrinted>2022-03-13T18:42:37Z</cp:lastPrinted>
  <dcterms:created xsi:type="dcterms:W3CDTF">2006-10-30T17:25:35Z</dcterms:created>
  <dcterms:modified xsi:type="dcterms:W3CDTF">2024-02-01T19:35:57Z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d9908381-ef1d-41af-bc0c-6fe89766fced</vt:lpwstr>
  </property>
  <property fmtid="{D5CDD505-2E9C-101B-9397-08002B2CF9AE}" pid="3" name="ContentTypeId">
    <vt:lpwstr>0x010100753ACA2073B74744BA2C732D1BA812C7</vt:lpwstr>
  </property>
  <property fmtid="{D5CDD505-2E9C-101B-9397-08002B2CF9AE}" pid="4" name="SV_QUERY_LIST_4F35BF76-6C0D-4D9B-82B2-816C12CF3733">
    <vt:lpwstr>empty_477D106A-C0D6-4607-AEBD-E2C9D60EA279</vt:lpwstr>
  </property>
</Properties>
</file>